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Sheet1" sheetId="7" r:id="rId7"/>
  </sheets>
  <definedNames>
    <definedName name="data">'T.Hop'!$B$3:$J$367</definedName>
  </definedNames>
  <calcPr fullCalcOnLoad="1"/>
</workbook>
</file>

<file path=xl/sharedStrings.xml><?xml version="1.0" encoding="utf-8"?>
<sst xmlns="http://schemas.openxmlformats.org/spreadsheetml/2006/main" count="482" uniqueCount="184">
  <si>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</si>
  <si>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</si>
  <si>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</si>
  <si>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</si>
  <si>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</si>
  <si>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</si>
  <si>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</si>
  <si>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</si>
  <si>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</si>
  <si>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</si>
  <si>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</si>
  <si>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</si>
  <si>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</si>
  <si>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</si>
  <si>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</si>
  <si>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</si>
  <si>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</si>
  <si>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</si>
  <si>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</si>
  <si>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</si>
  <si>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</si>
  <si>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</si>
  <si>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</si>
  <si>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</si>
  <si>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</si>
  <si>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</si>
  <si>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</si>
  <si>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</si>
  <si>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</si>
  <si>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</si>
  <si>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</si>
  <si>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</si>
  <si>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</si>
  <si>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</si>
  <si>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</si>
  <si>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</si>
  <si>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</si>
  <si>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</si>
  <si>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</si>
  <si>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</si>
  <si>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</si>
  <si>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</si>
  <si>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</si>
  <si>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</si>
  <si>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</si>
  <si>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</si>
  <si>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</si>
  <si>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</si>
  <si>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</si>
  <si>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</si>
  <si>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</si>
  <si>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</si>
  <si>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</si>
  <si>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</si>
  <si>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</si>
  <si>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</si>
  <si>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</si>
  <si>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</si>
  <si>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</si>
  <si>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</si>
  <si>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</si>
  <si>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</si>
  <si>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</si>
  <si>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</si>
  <si>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</si>
  <si>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</si>
  <si>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</si>
  <si>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</si>
  <si>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</si>
  <si>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</si>
  <si>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</si>
  <si>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</si>
  <si>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</si>
  <si>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</si>
  <si>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</si>
  <si>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</si>
  <si>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</si>
  <si>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</si>
  <si>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</si>
  <si>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</si>
  <si>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</si>
  <si>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</si>
  <si>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</si>
  <si>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</si>
  <si>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</si>
  <si>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</si>
  <si>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</si>
  <si>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</si>
  <si>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</si>
  <si>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</si>
  <si>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</si>
  <si>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</si>
  <si>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</si>
  <si>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</si>
  <si>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</si>
  <si>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</si>
  <si>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</si>
  <si>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</si>
  <si>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</si>
  <si>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</si>
  <si>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</si>
  <si>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</si>
  <si>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</si>
  <si>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</si>
  <si>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</si>
  <si>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</si>
  <si>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</si>
  <si>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</si>
  <si>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</si>
  <si>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</si>
  <si>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</si>
  <si>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</si>
  <si>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</si>
  <si>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</si>
  <si>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</si>
  <si>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</si>
  <si>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</si>
  <si>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</si>
  <si>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</si>
  <si>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</si>
  <si>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</si>
  <si>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</si>
  <si>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</si>
  <si>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</si>
  <si>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</si>
  <si>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</si>
  <si>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</si>
  <si>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</si>
  <si>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</si>
  <si>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</si>
  <si>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</si>
  <si>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</si>
  <si>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</si>
  <si>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</si>
  <si>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</si>
  <si>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</si>
  <si>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</si>
  <si>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</si>
  <si>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</si>
  <si>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</si>
  <si>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</si>
  <si>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</si>
  <si>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>Điệu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</si>
  <si>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</si>
  <si>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</si>
  <si>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</si>
  <si>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</si>
  <si>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</si>
  <si>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</si>
  <si>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</si>
  <si>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</si>
  <si>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</si>
  <si>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</si>
  <si>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</si>
  <si>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</si>
  <si>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</si>
  <si>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</si>
  <si>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</si>
  <si>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</si>
  <si>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</si>
  <si>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</si>
  <si>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</si>
  <si>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</si>
  <si>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</si>
  <si>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</si>
  <si>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</si>
  <si>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</si>
  <si>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r>
      <t xml:space="preserve">Danh s¸ch Sinh viªn cao ®¼ng kho¸ 13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</si>
  <si>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D203</t>
  </si>
  <si>
    <t>D204</t>
  </si>
  <si>
    <t>D301</t>
  </si>
  <si>
    <t>D302</t>
  </si>
  <si>
    <t>D303</t>
  </si>
  <si>
    <t>TK</t>
  </si>
  <si>
    <t>Dương Danh</t>
  </si>
  <si>
    <t>Ký dự thi</t>
  </si>
  <si>
    <t>Học phần</t>
  </si>
  <si>
    <r>
      <t xml:space="preserve">Học phần:  </t>
    </r>
    <r>
      <rPr>
        <b/>
        <sz val="12"/>
        <rFont val="Arial"/>
        <family val="2"/>
      </rPr>
      <t>Lý thuyết tài chính tiền tệ</t>
    </r>
  </si>
  <si>
    <t>KTTC1</t>
  </si>
  <si>
    <t>PTHĐKD</t>
  </si>
  <si>
    <t>LTCB</t>
  </si>
  <si>
    <t>PPĐTCM</t>
  </si>
  <si>
    <r>
      <t xml:space="preserve">Học phần:  </t>
    </r>
    <r>
      <rPr>
        <b/>
        <sz val="12"/>
        <rFont val="Arial"/>
        <family val="2"/>
      </rPr>
      <t>PP ĐTCM - Lập trình căn bản</t>
    </r>
  </si>
  <si>
    <t>Thời gian:   7h 30' ngày 21 tháng 12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</si>
</sst>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27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3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33" borderId="32" xfId="0" applyFont="1" applyFill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5" xfId="0" applyFont="1" applyFill="1" applyBorder="1" applyAlignment="1">
      <alignment/>
    </xf>
    <xf numFmtId="14" fontId="18" fillId="0" borderId="35" xfId="0" applyNumberFormat="1" applyFont="1" applyFill="1" applyBorder="1" applyAlignment="1">
      <alignment horizontal="center"/>
    </xf>
    <xf numFmtId="0" fontId="19" fillId="0" borderId="29" xfId="57" applyFont="1" applyBorder="1" applyAlignment="1">
      <alignment wrapText="1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7"/>
  <sheetViews>
    <sheetView zoomScalePageLayoutView="0" workbookViewId="0" topLeftCell="A101">
      <selection activeCell="B40" sqref="B40:B85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74</v>
      </c>
      <c r="D4" s="74" t="s">
        <v>75</v>
      </c>
      <c r="E4" s="64">
        <v>36300</v>
      </c>
      <c r="F4" s="62" t="s">
        <v>56</v>
      </c>
      <c r="G4" s="10">
        <v>1</v>
      </c>
    </row>
    <row r="5" spans="1:7" ht="15.75">
      <c r="A5" s="1"/>
      <c r="B5" s="30">
        <v>2</v>
      </c>
      <c r="C5" s="65" t="s">
        <v>93</v>
      </c>
      <c r="D5" s="114" t="s">
        <v>23</v>
      </c>
      <c r="E5" s="80">
        <v>36433</v>
      </c>
      <c r="F5" s="62" t="s">
        <v>60</v>
      </c>
      <c r="G5" s="10">
        <v>2</v>
      </c>
    </row>
    <row r="6" spans="1:7" ht="15.75">
      <c r="A6" s="1"/>
      <c r="B6" s="30">
        <v>3</v>
      </c>
      <c r="C6" s="63" t="s">
        <v>114</v>
      </c>
      <c r="D6" s="74" t="s">
        <v>14</v>
      </c>
      <c r="E6" s="61">
        <v>36190</v>
      </c>
      <c r="F6" s="62" t="s">
        <v>64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56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95</v>
      </c>
      <c r="E8" s="67">
        <v>36436</v>
      </c>
      <c r="F8" s="62" t="s">
        <v>60</v>
      </c>
      <c r="G8" s="10">
        <v>5</v>
      </c>
    </row>
    <row r="9" spans="1:7" ht="15.75">
      <c r="A9" s="1"/>
      <c r="B9" s="30">
        <v>6</v>
      </c>
      <c r="C9" s="69" t="s">
        <v>115</v>
      </c>
      <c r="D9" s="74" t="s">
        <v>14</v>
      </c>
      <c r="E9" s="67">
        <v>36269</v>
      </c>
      <c r="F9" s="62" t="s">
        <v>64</v>
      </c>
      <c r="G9" s="10">
        <v>6</v>
      </c>
    </row>
    <row r="10" spans="1:7" ht="15.75">
      <c r="A10" s="1"/>
      <c r="B10" s="30">
        <v>7</v>
      </c>
      <c r="C10" s="70" t="s">
        <v>76</v>
      </c>
      <c r="D10" s="78" t="s">
        <v>25</v>
      </c>
      <c r="E10" s="67">
        <v>33995</v>
      </c>
      <c r="F10" s="62" t="s">
        <v>56</v>
      </c>
      <c r="G10" s="10">
        <v>7</v>
      </c>
    </row>
    <row r="11" spans="1:7" ht="15.75">
      <c r="A11" s="1"/>
      <c r="B11" s="30">
        <v>8</v>
      </c>
      <c r="C11" s="68" t="s">
        <v>96</v>
      </c>
      <c r="D11" s="74" t="s">
        <v>97</v>
      </c>
      <c r="E11" s="67">
        <v>36434</v>
      </c>
      <c r="F11" s="62" t="s">
        <v>60</v>
      </c>
      <c r="G11" s="10">
        <v>8</v>
      </c>
    </row>
    <row r="12" spans="1:7" ht="15.75">
      <c r="A12" s="1"/>
      <c r="B12" s="30">
        <v>9</v>
      </c>
      <c r="C12" s="68" t="s">
        <v>116</v>
      </c>
      <c r="D12" s="74" t="s">
        <v>117</v>
      </c>
      <c r="E12" s="67">
        <v>36321</v>
      </c>
      <c r="F12" s="62" t="s">
        <v>64</v>
      </c>
      <c r="G12" s="10">
        <v>9</v>
      </c>
    </row>
    <row r="13" spans="1:7" ht="15.75">
      <c r="A13" s="1"/>
      <c r="B13" s="30">
        <v>10</v>
      </c>
      <c r="C13" s="68" t="s">
        <v>77</v>
      </c>
      <c r="D13" s="74" t="s">
        <v>78</v>
      </c>
      <c r="E13" s="67">
        <v>36326</v>
      </c>
      <c r="F13" s="62" t="s">
        <v>56</v>
      </c>
      <c r="G13" s="10">
        <v>10</v>
      </c>
    </row>
    <row r="14" spans="1:7" ht="15.75">
      <c r="A14" s="1"/>
      <c r="B14" s="30">
        <v>11</v>
      </c>
      <c r="C14" s="69" t="s">
        <v>54</v>
      </c>
      <c r="D14" s="74" t="s">
        <v>98</v>
      </c>
      <c r="E14" s="67">
        <v>36757</v>
      </c>
      <c r="F14" s="62" t="s">
        <v>60</v>
      </c>
      <c r="G14" s="10">
        <v>11</v>
      </c>
    </row>
    <row r="15" spans="1:7" ht="15.75">
      <c r="A15" s="1"/>
      <c r="B15" s="30">
        <v>12</v>
      </c>
      <c r="C15" s="68" t="s">
        <v>118</v>
      </c>
      <c r="D15" s="74" t="s">
        <v>97</v>
      </c>
      <c r="E15" s="67">
        <v>36420</v>
      </c>
      <c r="F15" s="62" t="s">
        <v>64</v>
      </c>
      <c r="G15" s="10">
        <v>12</v>
      </c>
    </row>
    <row r="16" spans="1:7" ht="15.75">
      <c r="A16" s="1"/>
      <c r="B16" s="30">
        <v>13</v>
      </c>
      <c r="C16" s="63" t="s">
        <v>24</v>
      </c>
      <c r="D16" s="74" t="s">
        <v>26</v>
      </c>
      <c r="E16" s="64"/>
      <c r="F16" s="62" t="s">
        <v>56</v>
      </c>
      <c r="G16" s="10">
        <v>13</v>
      </c>
    </row>
    <row r="17" spans="1:7" ht="15.75">
      <c r="A17" s="1"/>
      <c r="B17" s="30">
        <v>14</v>
      </c>
      <c r="C17" s="63" t="s">
        <v>99</v>
      </c>
      <c r="D17" s="74" t="s">
        <v>29</v>
      </c>
      <c r="E17" s="64">
        <v>36229</v>
      </c>
      <c r="F17" s="62" t="s">
        <v>60</v>
      </c>
      <c r="G17" s="10">
        <v>14</v>
      </c>
    </row>
    <row r="18" spans="1:7" ht="15.75">
      <c r="A18" s="1"/>
      <c r="B18" s="30">
        <v>15</v>
      </c>
      <c r="C18" s="68" t="s">
        <v>119</v>
      </c>
      <c r="D18" s="74" t="s">
        <v>49</v>
      </c>
      <c r="E18" s="67">
        <v>36292</v>
      </c>
      <c r="F18" s="62" t="s">
        <v>64</v>
      </c>
      <c r="G18" s="10">
        <v>15</v>
      </c>
    </row>
    <row r="19" spans="1:7" ht="15.75">
      <c r="A19" s="1"/>
      <c r="B19" s="30">
        <v>16</v>
      </c>
      <c r="C19" s="69" t="s">
        <v>79</v>
      </c>
      <c r="D19" s="74" t="s">
        <v>37</v>
      </c>
      <c r="E19" s="67">
        <v>36520</v>
      </c>
      <c r="F19" s="62" t="s">
        <v>56</v>
      </c>
      <c r="G19" s="10">
        <v>16</v>
      </c>
    </row>
    <row r="20" spans="1:7" ht="15.75">
      <c r="A20" s="1"/>
      <c r="B20" s="30">
        <v>17</v>
      </c>
      <c r="C20" s="68" t="s">
        <v>28</v>
      </c>
      <c r="D20" s="74" t="s">
        <v>20</v>
      </c>
      <c r="E20" s="67">
        <v>36426</v>
      </c>
      <c r="F20" s="62" t="s">
        <v>60</v>
      </c>
      <c r="G20" s="10">
        <v>17</v>
      </c>
    </row>
    <row r="21" spans="1:7" ht="15.75">
      <c r="A21" s="1">
        <v>1</v>
      </c>
      <c r="B21" s="30">
        <v>18</v>
      </c>
      <c r="C21" s="69" t="s">
        <v>120</v>
      </c>
      <c r="D21" s="74" t="s">
        <v>26</v>
      </c>
      <c r="E21" s="75">
        <v>36475</v>
      </c>
      <c r="F21" s="62" t="s">
        <v>64</v>
      </c>
      <c r="G21" s="10">
        <v>18</v>
      </c>
    </row>
    <row r="22" spans="1:7" ht="15.75">
      <c r="A22" s="1"/>
      <c r="B22" s="30">
        <v>19</v>
      </c>
      <c r="C22" s="68" t="s">
        <v>22</v>
      </c>
      <c r="D22" s="74" t="s">
        <v>37</v>
      </c>
      <c r="E22" s="67">
        <v>35565</v>
      </c>
      <c r="F22" s="62" t="s">
        <v>56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86</v>
      </c>
      <c r="E23" s="67">
        <v>36165</v>
      </c>
      <c r="F23" s="62" t="s">
        <v>60</v>
      </c>
      <c r="G23" s="10">
        <v>20</v>
      </c>
    </row>
    <row r="24" spans="1:7" ht="15.75">
      <c r="A24" s="1"/>
      <c r="B24" s="30">
        <v>21</v>
      </c>
      <c r="C24" s="68" t="s">
        <v>22</v>
      </c>
      <c r="D24" s="74" t="s">
        <v>57</v>
      </c>
      <c r="E24" s="67">
        <v>36491</v>
      </c>
      <c r="F24" s="62" t="s">
        <v>64</v>
      </c>
      <c r="G24" s="10">
        <v>21</v>
      </c>
    </row>
    <row r="25" spans="1:7" ht="15.75">
      <c r="A25" s="1"/>
      <c r="B25" s="30">
        <v>22</v>
      </c>
      <c r="C25" s="65" t="s">
        <v>80</v>
      </c>
      <c r="D25" s="74" t="s">
        <v>41</v>
      </c>
      <c r="E25" s="64">
        <v>36200</v>
      </c>
      <c r="F25" s="62" t="s">
        <v>56</v>
      </c>
      <c r="G25" s="10">
        <v>22</v>
      </c>
    </row>
    <row r="26" spans="1:7" ht="15.75">
      <c r="A26" s="1"/>
      <c r="B26" s="30">
        <v>23</v>
      </c>
      <c r="C26" s="63" t="s">
        <v>24</v>
      </c>
      <c r="D26" s="74" t="s">
        <v>86</v>
      </c>
      <c r="E26" s="64">
        <v>36471</v>
      </c>
      <c r="F26" s="62" t="s">
        <v>60</v>
      </c>
      <c r="G26" s="10">
        <v>23</v>
      </c>
    </row>
    <row r="27" spans="1:7" ht="15.75">
      <c r="A27" s="1"/>
      <c r="B27" s="30">
        <v>24</v>
      </c>
      <c r="C27" s="63" t="s">
        <v>105</v>
      </c>
      <c r="D27" s="74" t="s">
        <v>35</v>
      </c>
      <c r="E27" s="64">
        <v>36484</v>
      </c>
      <c r="F27" s="62" t="s">
        <v>64</v>
      </c>
      <c r="G27" s="10">
        <v>24</v>
      </c>
    </row>
    <row r="28" spans="1:7" ht="15.75">
      <c r="A28" s="1"/>
      <c r="B28" s="30">
        <v>25</v>
      </c>
      <c r="C28" s="63" t="s">
        <v>46</v>
      </c>
      <c r="D28" s="74" t="s">
        <v>47</v>
      </c>
      <c r="E28" s="64">
        <v>36221</v>
      </c>
      <c r="F28" s="62" t="s">
        <v>56</v>
      </c>
      <c r="G28" s="10">
        <v>25</v>
      </c>
    </row>
    <row r="29" spans="1:7" ht="16.5">
      <c r="A29" s="1"/>
      <c r="B29" s="30">
        <v>26</v>
      </c>
      <c r="C29" s="72" t="s">
        <v>100</v>
      </c>
      <c r="D29" s="73" t="s">
        <v>15</v>
      </c>
      <c r="E29" s="64">
        <v>35684</v>
      </c>
      <c r="F29" s="62" t="s">
        <v>60</v>
      </c>
      <c r="G29" s="10">
        <v>26</v>
      </c>
    </row>
    <row r="30" spans="1:7" ht="15.75">
      <c r="A30" s="1"/>
      <c r="B30" s="30">
        <v>27</v>
      </c>
      <c r="C30" s="63" t="s">
        <v>121</v>
      </c>
      <c r="D30" s="74" t="s">
        <v>37</v>
      </c>
      <c r="E30" s="64">
        <v>36313</v>
      </c>
      <c r="F30" s="62" t="s">
        <v>64</v>
      </c>
      <c r="G30" s="10">
        <v>27</v>
      </c>
    </row>
    <row r="31" spans="1:7" ht="15.75">
      <c r="A31" s="1"/>
      <c r="B31" s="30">
        <v>28</v>
      </c>
      <c r="C31" s="76" t="s">
        <v>82</v>
      </c>
      <c r="D31" s="77" t="s">
        <v>27</v>
      </c>
      <c r="E31" s="105">
        <v>36484</v>
      </c>
      <c r="F31" s="62" t="s">
        <v>56</v>
      </c>
      <c r="G31" s="10">
        <v>28</v>
      </c>
    </row>
    <row r="32" spans="1:7" ht="15.75">
      <c r="A32" s="1"/>
      <c r="B32" s="30">
        <v>29</v>
      </c>
      <c r="C32" s="71" t="s">
        <v>103</v>
      </c>
      <c r="D32" s="113" t="s">
        <v>12</v>
      </c>
      <c r="E32" s="64">
        <v>36376</v>
      </c>
      <c r="F32" s="62" t="s">
        <v>60</v>
      </c>
      <c r="G32" s="10">
        <v>29</v>
      </c>
    </row>
    <row r="33" spans="1:7" ht="15.75">
      <c r="A33" s="1"/>
      <c r="B33" s="30">
        <v>30</v>
      </c>
      <c r="C33" s="76" t="s">
        <v>122</v>
      </c>
      <c r="D33" s="77" t="s">
        <v>38</v>
      </c>
      <c r="E33" s="105">
        <v>33913</v>
      </c>
      <c r="F33" s="118" t="s">
        <v>64</v>
      </c>
      <c r="G33" s="10">
        <v>30</v>
      </c>
    </row>
    <row r="34" spans="1:7" ht="15.75">
      <c r="A34" s="1"/>
      <c r="B34" s="30">
        <v>31</v>
      </c>
      <c r="C34" s="63" t="s">
        <v>166</v>
      </c>
      <c r="D34" s="74" t="s">
        <v>48</v>
      </c>
      <c r="E34" s="64"/>
      <c r="F34" s="62" t="s">
        <v>56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104</v>
      </c>
      <c r="E35" s="64">
        <v>36513</v>
      </c>
      <c r="F35" s="62" t="s">
        <v>60</v>
      </c>
      <c r="G35" s="10">
        <v>32</v>
      </c>
    </row>
    <row r="36" spans="1:7" ht="15.75">
      <c r="A36" s="1"/>
      <c r="B36" s="30">
        <v>33</v>
      </c>
      <c r="C36" s="65" t="s">
        <v>123</v>
      </c>
      <c r="D36" s="74" t="s">
        <v>21</v>
      </c>
      <c r="E36" s="64">
        <v>36355</v>
      </c>
      <c r="F36" s="62" t="s">
        <v>64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36304</v>
      </c>
      <c r="F37" s="62" t="s">
        <v>56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60</v>
      </c>
      <c r="G38" s="10">
        <v>35</v>
      </c>
    </row>
    <row r="39" spans="1:7" ht="15.75">
      <c r="A39" s="1"/>
      <c r="B39" s="30">
        <v>36</v>
      </c>
      <c r="C39" s="65" t="s">
        <v>24</v>
      </c>
      <c r="D39" s="74" t="s">
        <v>86</v>
      </c>
      <c r="E39" s="64">
        <v>36330</v>
      </c>
      <c r="F39" s="118" t="s">
        <v>64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29</v>
      </c>
      <c r="E40" s="64">
        <v>36339</v>
      </c>
      <c r="F40" s="62" t="s">
        <v>56</v>
      </c>
      <c r="G40" s="10">
        <v>37</v>
      </c>
    </row>
    <row r="41" spans="1:7" ht="15.75">
      <c r="A41" s="1"/>
      <c r="B41" s="30">
        <v>38</v>
      </c>
      <c r="C41" s="66" t="s">
        <v>105</v>
      </c>
      <c r="D41" s="78" t="s">
        <v>44</v>
      </c>
      <c r="E41" s="64">
        <v>36427</v>
      </c>
      <c r="F41" s="62" t="s">
        <v>60</v>
      </c>
      <c r="G41" s="10">
        <v>38</v>
      </c>
    </row>
    <row r="42" spans="1:7" ht="15.75">
      <c r="A42" s="1"/>
      <c r="B42" s="30">
        <v>39</v>
      </c>
      <c r="C42" s="63" t="s">
        <v>46</v>
      </c>
      <c r="D42" s="74" t="s">
        <v>39</v>
      </c>
      <c r="E42" s="64">
        <v>35869</v>
      </c>
      <c r="F42" s="118" t="s">
        <v>64</v>
      </c>
      <c r="G42" s="10">
        <v>39</v>
      </c>
    </row>
    <row r="43" spans="1:7" ht="15.75">
      <c r="A43" s="1"/>
      <c r="B43" s="30">
        <v>40</v>
      </c>
      <c r="C43" s="63" t="s">
        <v>85</v>
      </c>
      <c r="D43" s="74" t="s">
        <v>86</v>
      </c>
      <c r="E43" s="64">
        <v>36462</v>
      </c>
      <c r="F43" s="62" t="s">
        <v>56</v>
      </c>
      <c r="G43" s="10">
        <v>40</v>
      </c>
    </row>
    <row r="44" spans="1:7" ht="15.75">
      <c r="A44" s="1"/>
      <c r="B44" s="30">
        <v>41</v>
      </c>
      <c r="C44" s="63" t="s">
        <v>52</v>
      </c>
      <c r="D44" s="74" t="s">
        <v>106</v>
      </c>
      <c r="E44" s="64">
        <v>36370</v>
      </c>
      <c r="F44" s="62" t="s">
        <v>60</v>
      </c>
      <c r="G44" s="10">
        <v>41</v>
      </c>
    </row>
    <row r="45" spans="1:7" ht="15.75">
      <c r="A45" s="1"/>
      <c r="B45" s="30">
        <v>42</v>
      </c>
      <c r="C45" s="65" t="s">
        <v>124</v>
      </c>
      <c r="D45" s="74" t="s">
        <v>15</v>
      </c>
      <c r="E45" s="61">
        <v>36256</v>
      </c>
      <c r="F45" s="118" t="s">
        <v>64</v>
      </c>
      <c r="G45" s="10">
        <v>42</v>
      </c>
    </row>
    <row r="46" spans="1:7" ht="15.75">
      <c r="A46" s="1"/>
      <c r="B46" s="30">
        <v>43</v>
      </c>
      <c r="C46" s="63" t="s">
        <v>87</v>
      </c>
      <c r="D46" s="74" t="s">
        <v>12</v>
      </c>
      <c r="E46" s="64">
        <v>36313</v>
      </c>
      <c r="F46" s="62" t="s">
        <v>56</v>
      </c>
      <c r="G46" s="10">
        <v>43</v>
      </c>
    </row>
    <row r="47" spans="1:7" ht="15.75">
      <c r="A47" s="1"/>
      <c r="B47" s="30">
        <v>44</v>
      </c>
      <c r="C47" s="63" t="s">
        <v>107</v>
      </c>
      <c r="D47" s="74" t="s">
        <v>32</v>
      </c>
      <c r="E47" s="64">
        <v>36224</v>
      </c>
      <c r="F47" s="62" t="s">
        <v>60</v>
      </c>
      <c r="G47" s="10">
        <v>44</v>
      </c>
    </row>
    <row r="48" spans="1:7" ht="15.75">
      <c r="A48" s="1"/>
      <c r="B48" s="30">
        <v>45</v>
      </c>
      <c r="C48" s="63" t="s">
        <v>125</v>
      </c>
      <c r="D48" s="74" t="s">
        <v>15</v>
      </c>
      <c r="E48" s="64">
        <v>36405</v>
      </c>
      <c r="F48" s="118" t="s">
        <v>64</v>
      </c>
      <c r="G48" s="10">
        <v>45</v>
      </c>
    </row>
    <row r="49" spans="1:7" ht="15.75">
      <c r="A49" s="1"/>
      <c r="B49" s="30">
        <v>46</v>
      </c>
      <c r="C49" s="68" t="s">
        <v>19</v>
      </c>
      <c r="D49" s="74" t="s">
        <v>88</v>
      </c>
      <c r="E49" s="67">
        <v>36369</v>
      </c>
      <c r="F49" s="62" t="s">
        <v>56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4">
        <v>36400</v>
      </c>
      <c r="F50" s="62" t="s">
        <v>60</v>
      </c>
      <c r="G50" s="10">
        <v>47</v>
      </c>
    </row>
    <row r="51" spans="1:7" ht="15.75">
      <c r="A51" s="1"/>
      <c r="B51" s="30">
        <v>48</v>
      </c>
      <c r="C51" s="66" t="s">
        <v>24</v>
      </c>
      <c r="D51" s="78" t="s">
        <v>58</v>
      </c>
      <c r="E51" s="64">
        <v>36234</v>
      </c>
      <c r="F51" s="62" t="s">
        <v>64</v>
      </c>
      <c r="G51" s="10">
        <v>48</v>
      </c>
    </row>
    <row r="52" spans="1:7" ht="15.75">
      <c r="A52" s="1"/>
      <c r="B52" s="30">
        <v>49</v>
      </c>
      <c r="C52" s="121" t="s">
        <v>59</v>
      </c>
      <c r="D52" s="74" t="s">
        <v>40</v>
      </c>
      <c r="E52" s="67">
        <v>36404</v>
      </c>
      <c r="F52" s="62" t="s">
        <v>56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60</v>
      </c>
      <c r="G53" s="10">
        <v>50</v>
      </c>
    </row>
    <row r="54" spans="1:7" ht="15.75">
      <c r="A54" s="1"/>
      <c r="B54" s="30">
        <v>51</v>
      </c>
      <c r="C54" s="68" t="s">
        <v>24</v>
      </c>
      <c r="D54" s="74" t="s">
        <v>126</v>
      </c>
      <c r="E54" s="67">
        <v>36238</v>
      </c>
      <c r="F54" s="62" t="s">
        <v>64</v>
      </c>
      <c r="G54" s="10">
        <v>51</v>
      </c>
    </row>
    <row r="55" spans="1:7" ht="15.75">
      <c r="A55" s="1"/>
      <c r="B55" s="30">
        <v>52</v>
      </c>
      <c r="C55" s="123" t="s">
        <v>42</v>
      </c>
      <c r="D55" s="108" t="s">
        <v>62</v>
      </c>
      <c r="E55" s="67">
        <v>36201</v>
      </c>
      <c r="F55" s="62" t="s">
        <v>56</v>
      </c>
      <c r="G55" s="10">
        <v>52</v>
      </c>
    </row>
    <row r="56" spans="1:7" ht="15.75">
      <c r="A56" s="1"/>
      <c r="B56" s="30">
        <v>53</v>
      </c>
      <c r="C56" s="63" t="s">
        <v>110</v>
      </c>
      <c r="D56" s="74" t="s">
        <v>45</v>
      </c>
      <c r="E56" s="64">
        <v>36495</v>
      </c>
      <c r="F56" s="62" t="s">
        <v>60</v>
      </c>
      <c r="G56" s="10">
        <v>53</v>
      </c>
    </row>
    <row r="57" spans="1:7" ht="15.75">
      <c r="A57" s="1"/>
      <c r="B57" s="30">
        <v>54</v>
      </c>
      <c r="C57" s="69" t="s">
        <v>128</v>
      </c>
      <c r="D57" s="74" t="s">
        <v>104</v>
      </c>
      <c r="E57" s="67">
        <v>36341</v>
      </c>
      <c r="F57" s="62" t="s">
        <v>64</v>
      </c>
      <c r="G57" s="10">
        <v>54</v>
      </c>
    </row>
    <row r="58" spans="1:7" ht="15.75">
      <c r="A58" s="1"/>
      <c r="B58" s="30">
        <v>55</v>
      </c>
      <c r="C58" s="71" t="s">
        <v>28</v>
      </c>
      <c r="D58" s="74" t="s">
        <v>90</v>
      </c>
      <c r="E58" s="67">
        <v>36405</v>
      </c>
      <c r="F58" s="62" t="s">
        <v>56</v>
      </c>
      <c r="G58" s="10">
        <v>55</v>
      </c>
    </row>
    <row r="59" spans="1:7" ht="15.75">
      <c r="A59" s="1"/>
      <c r="B59" s="30">
        <v>56</v>
      </c>
      <c r="C59" s="126" t="s">
        <v>19</v>
      </c>
      <c r="D59" s="119" t="s">
        <v>45</v>
      </c>
      <c r="E59" s="120">
        <v>36270</v>
      </c>
      <c r="F59" s="117" t="s">
        <v>60</v>
      </c>
      <c r="G59" s="10">
        <v>56</v>
      </c>
    </row>
    <row r="60" spans="1:7" ht="15.75">
      <c r="A60" s="1"/>
      <c r="B60" s="30">
        <v>57</v>
      </c>
      <c r="C60" s="63" t="s">
        <v>53</v>
      </c>
      <c r="D60" s="74" t="s">
        <v>104</v>
      </c>
      <c r="E60" s="64">
        <v>36303</v>
      </c>
      <c r="F60" s="62" t="s">
        <v>64</v>
      </c>
      <c r="G60" s="10">
        <v>57</v>
      </c>
    </row>
    <row r="61" spans="1:7" ht="15.75">
      <c r="A61" s="1"/>
      <c r="B61" s="30">
        <v>58</v>
      </c>
      <c r="C61" s="63" t="s">
        <v>91</v>
      </c>
      <c r="D61" s="74" t="s">
        <v>92</v>
      </c>
      <c r="E61" s="64">
        <v>35955</v>
      </c>
      <c r="F61" s="117" t="s">
        <v>56</v>
      </c>
      <c r="G61" s="10">
        <v>58</v>
      </c>
    </row>
    <row r="62" spans="1:7" ht="15.75">
      <c r="A62" s="1"/>
      <c r="B62" s="30">
        <v>59</v>
      </c>
      <c r="C62" s="63" t="s">
        <v>111</v>
      </c>
      <c r="D62" s="74" t="s">
        <v>112</v>
      </c>
      <c r="E62" s="64">
        <v>36442</v>
      </c>
      <c r="F62" s="62" t="s">
        <v>60</v>
      </c>
      <c r="G62" s="10">
        <v>59</v>
      </c>
    </row>
    <row r="63" spans="1:7" ht="15.75">
      <c r="A63" s="1"/>
      <c r="B63" s="30">
        <v>60</v>
      </c>
      <c r="C63" s="68" t="s">
        <v>129</v>
      </c>
      <c r="D63" s="74" t="s">
        <v>43</v>
      </c>
      <c r="E63" s="64">
        <v>36194</v>
      </c>
      <c r="F63" s="62" t="s">
        <v>64</v>
      </c>
      <c r="G63" s="10">
        <v>60</v>
      </c>
    </row>
    <row r="64" spans="1:7" ht="15.75">
      <c r="A64" s="1"/>
      <c r="B64" s="30">
        <v>61</v>
      </c>
      <c r="C64" s="65" t="s">
        <v>28</v>
      </c>
      <c r="D64" s="74" t="s">
        <v>34</v>
      </c>
      <c r="E64" s="64">
        <v>36331</v>
      </c>
      <c r="F64" s="62" t="s">
        <v>56</v>
      </c>
      <c r="G64" s="10">
        <v>61</v>
      </c>
    </row>
    <row r="65" spans="1:7" ht="15.75">
      <c r="A65" s="1"/>
      <c r="B65" s="30">
        <v>62</v>
      </c>
      <c r="C65" s="63" t="s">
        <v>54</v>
      </c>
      <c r="D65" s="74" t="s">
        <v>1</v>
      </c>
      <c r="E65" s="64">
        <v>36367</v>
      </c>
      <c r="F65" s="62" t="s">
        <v>60</v>
      </c>
      <c r="G65" s="10">
        <v>62</v>
      </c>
    </row>
    <row r="66" spans="1:7" ht="15.75">
      <c r="A66" s="1"/>
      <c r="B66" s="30">
        <v>63</v>
      </c>
      <c r="C66" s="63" t="s">
        <v>130</v>
      </c>
      <c r="D66" s="74" t="s">
        <v>131</v>
      </c>
      <c r="E66" s="64">
        <v>36500</v>
      </c>
      <c r="F66" s="62" t="s">
        <v>64</v>
      </c>
      <c r="G66" s="10">
        <v>63</v>
      </c>
    </row>
    <row r="67" spans="1:7" ht="15.75">
      <c r="A67" s="1">
        <v>19</v>
      </c>
      <c r="B67" s="30">
        <v>64</v>
      </c>
      <c r="C67" s="65" t="s">
        <v>113</v>
      </c>
      <c r="D67" s="74" t="s">
        <v>1</v>
      </c>
      <c r="E67" s="64">
        <v>36117</v>
      </c>
      <c r="F67" s="118" t="s">
        <v>60</v>
      </c>
      <c r="G67" s="10">
        <v>65</v>
      </c>
    </row>
    <row r="68" spans="1:7" ht="15.75">
      <c r="A68" s="1"/>
      <c r="B68" s="30">
        <v>65</v>
      </c>
      <c r="C68" s="63" t="s">
        <v>46</v>
      </c>
      <c r="D68" s="74" t="s">
        <v>44</v>
      </c>
      <c r="E68" s="64">
        <v>36359</v>
      </c>
      <c r="F68" s="62" t="s">
        <v>64</v>
      </c>
      <c r="G68" s="10">
        <v>66</v>
      </c>
    </row>
    <row r="69" spans="1:7" ht="15.75">
      <c r="A69" s="1"/>
      <c r="B69" s="30">
        <v>66</v>
      </c>
      <c r="C69" s="63" t="s">
        <v>74</v>
      </c>
      <c r="D69" s="74" t="s">
        <v>34</v>
      </c>
      <c r="E69" s="64"/>
      <c r="F69" s="62" t="s">
        <v>60</v>
      </c>
      <c r="G69" s="10">
        <v>68</v>
      </c>
    </row>
    <row r="70" spans="1:7" ht="15.75">
      <c r="A70" s="1"/>
      <c r="B70" s="30">
        <v>67</v>
      </c>
      <c r="C70" s="63" t="s">
        <v>132</v>
      </c>
      <c r="D70" s="74" t="s">
        <v>0</v>
      </c>
      <c r="E70" s="64">
        <v>36442</v>
      </c>
      <c r="F70" s="62" t="s">
        <v>64</v>
      </c>
      <c r="G70" s="10">
        <v>69</v>
      </c>
    </row>
    <row r="71" spans="1:8" ht="15.75">
      <c r="A71" s="1"/>
      <c r="B71" s="30">
        <v>68</v>
      </c>
      <c r="C71" s="63" t="s">
        <v>101</v>
      </c>
      <c r="D71" s="74" t="s">
        <v>102</v>
      </c>
      <c r="E71" s="64">
        <v>35870</v>
      </c>
      <c r="F71" s="62" t="s">
        <v>60</v>
      </c>
      <c r="G71" t="s">
        <v>178</v>
      </c>
      <c r="H71" s="10">
        <v>71</v>
      </c>
    </row>
    <row r="72" spans="1:8" ht="15.75">
      <c r="A72" s="1"/>
      <c r="B72" s="30">
        <v>69</v>
      </c>
      <c r="C72" s="65" t="s">
        <v>132</v>
      </c>
      <c r="D72" s="74" t="s">
        <v>0</v>
      </c>
      <c r="E72" s="61">
        <v>36516</v>
      </c>
      <c r="F72" s="62" t="s">
        <v>64</v>
      </c>
      <c r="G72" t="s">
        <v>178</v>
      </c>
      <c r="H72" s="10">
        <v>72</v>
      </c>
    </row>
    <row r="73" spans="1:8" ht="15.75">
      <c r="A73" s="1"/>
      <c r="B73" s="30">
        <v>70</v>
      </c>
      <c r="C73" s="63" t="s">
        <v>108</v>
      </c>
      <c r="D73" s="74" t="s">
        <v>109</v>
      </c>
      <c r="E73" s="64">
        <v>35677</v>
      </c>
      <c r="F73" s="62" t="s">
        <v>60</v>
      </c>
      <c r="G73" t="s">
        <v>178</v>
      </c>
      <c r="H73" s="10">
        <v>74</v>
      </c>
    </row>
    <row r="74" spans="1:8" ht="15.75">
      <c r="A74" s="1"/>
      <c r="B74" s="30">
        <v>71</v>
      </c>
      <c r="C74" s="63" t="s">
        <v>28</v>
      </c>
      <c r="D74" s="74" t="s">
        <v>40</v>
      </c>
      <c r="E74" s="64">
        <v>36173</v>
      </c>
      <c r="F74" s="118" t="s">
        <v>64</v>
      </c>
      <c r="G74" t="s">
        <v>178</v>
      </c>
      <c r="H74" s="10">
        <v>75</v>
      </c>
    </row>
    <row r="75" spans="1:8" ht="15.75">
      <c r="A75" s="1"/>
      <c r="B75" s="30">
        <v>72</v>
      </c>
      <c r="C75" s="63" t="s">
        <v>133</v>
      </c>
      <c r="D75" s="74" t="s">
        <v>40</v>
      </c>
      <c r="E75" s="64">
        <v>36193</v>
      </c>
      <c r="F75" s="62" t="s">
        <v>64</v>
      </c>
      <c r="G75" t="s">
        <v>178</v>
      </c>
      <c r="H75" s="10">
        <v>78</v>
      </c>
    </row>
    <row r="76" spans="1:8" ht="15.75">
      <c r="A76" s="1"/>
      <c r="B76" s="30">
        <v>73</v>
      </c>
      <c r="C76" s="63" t="s">
        <v>28</v>
      </c>
      <c r="D76" s="74" t="s">
        <v>55</v>
      </c>
      <c r="E76" s="67">
        <v>36234</v>
      </c>
      <c r="F76" s="62" t="s">
        <v>64</v>
      </c>
      <c r="G76" t="s">
        <v>178</v>
      </c>
      <c r="H76" s="10">
        <v>81</v>
      </c>
    </row>
    <row r="77" spans="1:8" ht="15.75">
      <c r="A77" s="1"/>
      <c r="B77" s="30">
        <v>74</v>
      </c>
      <c r="C77" s="122" t="s">
        <v>105</v>
      </c>
      <c r="D77" s="79" t="s">
        <v>134</v>
      </c>
      <c r="E77" s="124">
        <v>36411</v>
      </c>
      <c r="F77" s="62" t="s">
        <v>64</v>
      </c>
      <c r="G77" t="s">
        <v>178</v>
      </c>
      <c r="H77" s="10">
        <v>84</v>
      </c>
    </row>
    <row r="78" spans="1:8" ht="15.75">
      <c r="A78" s="1"/>
      <c r="B78" s="30">
        <v>75</v>
      </c>
      <c r="C78" s="68" t="s">
        <v>24</v>
      </c>
      <c r="D78" s="74" t="s">
        <v>16</v>
      </c>
      <c r="E78" s="67">
        <v>36238</v>
      </c>
      <c r="F78" s="118" t="s">
        <v>64</v>
      </c>
      <c r="G78" t="s">
        <v>178</v>
      </c>
      <c r="H78" s="10">
        <v>87</v>
      </c>
    </row>
    <row r="79" spans="1:8" ht="15.75">
      <c r="A79" s="1"/>
      <c r="B79" s="30">
        <v>76</v>
      </c>
      <c r="C79" s="106" t="s">
        <v>42</v>
      </c>
      <c r="D79" s="107" t="s">
        <v>33</v>
      </c>
      <c r="E79" s="81">
        <v>35507</v>
      </c>
      <c r="F79" s="118" t="s">
        <v>64</v>
      </c>
      <c r="G79" t="s">
        <v>178</v>
      </c>
      <c r="H79" s="10">
        <v>90</v>
      </c>
    </row>
    <row r="80" spans="1:8" ht="15.75">
      <c r="A80" s="1"/>
      <c r="B80" s="30">
        <v>77</v>
      </c>
      <c r="C80" s="69" t="s">
        <v>28</v>
      </c>
      <c r="D80" s="74" t="s">
        <v>33</v>
      </c>
      <c r="E80" s="67">
        <v>36429</v>
      </c>
      <c r="F80" s="118" t="s">
        <v>64</v>
      </c>
      <c r="G80" t="s">
        <v>178</v>
      </c>
      <c r="H80" s="10">
        <v>93</v>
      </c>
    </row>
    <row r="81" spans="1:8" ht="15.75">
      <c r="A81" s="1"/>
      <c r="B81" s="30">
        <v>78</v>
      </c>
      <c r="C81" s="106" t="s">
        <v>135</v>
      </c>
      <c r="D81" s="107" t="s">
        <v>33</v>
      </c>
      <c r="E81" s="81">
        <v>36297</v>
      </c>
      <c r="F81" s="118" t="s">
        <v>64</v>
      </c>
      <c r="G81" t="s">
        <v>178</v>
      </c>
      <c r="H81" s="10">
        <v>96</v>
      </c>
    </row>
    <row r="82" spans="1:8" ht="15.75">
      <c r="A82" s="1"/>
      <c r="B82" s="30">
        <v>79</v>
      </c>
      <c r="C82" s="109" t="s">
        <v>136</v>
      </c>
      <c r="D82" s="107" t="s">
        <v>137</v>
      </c>
      <c r="E82" s="81">
        <v>36444</v>
      </c>
      <c r="F82" s="118" t="s">
        <v>64</v>
      </c>
      <c r="G82" t="s">
        <v>178</v>
      </c>
      <c r="H82" s="10">
        <v>99</v>
      </c>
    </row>
    <row r="83" spans="1:8" ht="15.75">
      <c r="A83" s="1"/>
      <c r="B83" s="30">
        <v>80</v>
      </c>
      <c r="C83" s="65" t="s">
        <v>140</v>
      </c>
      <c r="D83" s="74" t="s">
        <v>1</v>
      </c>
      <c r="E83" s="67">
        <v>36435</v>
      </c>
      <c r="F83" s="118" t="s">
        <v>64</v>
      </c>
      <c r="G83" t="s">
        <v>178</v>
      </c>
      <c r="H83" s="10">
        <v>102</v>
      </c>
    </row>
    <row r="84" spans="1:8" ht="15.75">
      <c r="A84" s="1"/>
      <c r="B84" s="30">
        <v>81</v>
      </c>
      <c r="C84" s="69" t="s">
        <v>141</v>
      </c>
      <c r="D84" s="74" t="s">
        <v>1</v>
      </c>
      <c r="E84" s="67">
        <v>36417</v>
      </c>
      <c r="F84" s="118" t="s">
        <v>64</v>
      </c>
      <c r="G84" t="s">
        <v>178</v>
      </c>
      <c r="H84" s="10">
        <v>105</v>
      </c>
    </row>
    <row r="85" spans="1:8" ht="15.75">
      <c r="A85" s="1"/>
      <c r="B85" s="30">
        <v>82</v>
      </c>
      <c r="C85" s="106" t="s">
        <v>22</v>
      </c>
      <c r="D85" s="107" t="s">
        <v>92</v>
      </c>
      <c r="E85" s="81">
        <v>36445</v>
      </c>
      <c r="F85" s="118" t="s">
        <v>64</v>
      </c>
      <c r="G85" t="s">
        <v>178</v>
      </c>
      <c r="H85" s="10">
        <v>108</v>
      </c>
    </row>
    <row r="86" spans="1:10" ht="15.75">
      <c r="A86" s="1"/>
      <c r="B86" s="30"/>
      <c r="J86">
        <v>23</v>
      </c>
    </row>
    <row r="87" spans="1:10" ht="15.75">
      <c r="A87" s="1"/>
      <c r="B87" s="30"/>
      <c r="J87">
        <v>23</v>
      </c>
    </row>
    <row r="88" spans="1:10" ht="15.75">
      <c r="A88" s="1"/>
      <c r="B88" s="30"/>
      <c r="J88">
        <v>22</v>
      </c>
    </row>
    <row r="89" spans="1:10" ht="15.75">
      <c r="A89" s="1"/>
      <c r="B89" s="30"/>
      <c r="J89">
        <v>22</v>
      </c>
    </row>
    <row r="90" spans="1:10" ht="15.75">
      <c r="A90" s="1"/>
      <c r="B90" s="30"/>
      <c r="J90">
        <f>SUM(J86:J89)</f>
        <v>90</v>
      </c>
    </row>
    <row r="91" spans="1:2" ht="15.75">
      <c r="A91" s="1"/>
      <c r="B91" s="30"/>
    </row>
    <row r="92" spans="1:2" ht="15.75">
      <c r="A92" s="1"/>
      <c r="B92" s="30"/>
    </row>
    <row r="93" spans="1:2" ht="15.75">
      <c r="A93" s="1"/>
      <c r="B93" s="30"/>
    </row>
    <row r="94" spans="1:7" ht="15.75">
      <c r="A94" s="1"/>
      <c r="B94" s="30"/>
      <c r="C94" s="115"/>
      <c r="D94" s="110"/>
      <c r="E94" s="75"/>
      <c r="F94" s="118"/>
      <c r="G94" s="10"/>
    </row>
    <row r="95" spans="1:7" ht="15.75">
      <c r="A95" s="1"/>
      <c r="B95" s="30"/>
      <c r="C95" s="115"/>
      <c r="D95" s="110"/>
      <c r="E95" s="75"/>
      <c r="F95" s="118"/>
      <c r="G95" s="10"/>
    </row>
    <row r="96" spans="1:8" ht="15.75">
      <c r="A96" s="1"/>
      <c r="B96" s="30">
        <v>83</v>
      </c>
      <c r="C96" s="109" t="s">
        <v>146</v>
      </c>
      <c r="D96" s="107" t="s">
        <v>147</v>
      </c>
      <c r="E96" s="81">
        <v>36108</v>
      </c>
      <c r="F96" s="62" t="s">
        <v>173</v>
      </c>
      <c r="G96" s="131" t="s">
        <v>181</v>
      </c>
      <c r="H96" s="10">
        <v>1</v>
      </c>
    </row>
    <row r="97" spans="1:8" ht="15.75">
      <c r="A97" s="1"/>
      <c r="B97" s="30">
        <v>84</v>
      </c>
      <c r="C97" s="106" t="s">
        <v>28</v>
      </c>
      <c r="D97" s="112" t="s">
        <v>14</v>
      </c>
      <c r="E97" s="81">
        <v>36421</v>
      </c>
      <c r="F97" s="62" t="s">
        <v>50</v>
      </c>
      <c r="G97" s="125" t="s">
        <v>179</v>
      </c>
      <c r="H97" s="10">
        <v>2</v>
      </c>
    </row>
    <row r="98" spans="1:8" ht="15.75">
      <c r="A98" s="1"/>
      <c r="B98" s="30">
        <v>85</v>
      </c>
      <c r="C98" s="65" t="s">
        <v>28</v>
      </c>
      <c r="D98" s="108" t="s">
        <v>147</v>
      </c>
      <c r="E98" s="67">
        <v>36340</v>
      </c>
      <c r="F98" s="62" t="s">
        <v>73</v>
      </c>
      <c r="G98" s="125" t="s">
        <v>180</v>
      </c>
      <c r="H98" s="10">
        <v>3</v>
      </c>
    </row>
    <row r="99" spans="1:8" ht="15.75">
      <c r="A99" s="1"/>
      <c r="B99" s="30">
        <v>86</v>
      </c>
      <c r="C99" s="109" t="s">
        <v>148</v>
      </c>
      <c r="D99" s="107" t="s">
        <v>149</v>
      </c>
      <c r="E99" s="81">
        <v>36244</v>
      </c>
      <c r="F99" s="62" t="s">
        <v>173</v>
      </c>
      <c r="G99" s="131" t="s">
        <v>181</v>
      </c>
      <c r="H99" s="10">
        <v>4</v>
      </c>
    </row>
    <row r="100" spans="1:8" ht="15.75">
      <c r="A100" s="1"/>
      <c r="B100" s="30">
        <v>87</v>
      </c>
      <c r="C100" s="116" t="s">
        <v>28</v>
      </c>
      <c r="D100" s="111" t="s">
        <v>142</v>
      </c>
      <c r="E100" s="81">
        <v>34765</v>
      </c>
      <c r="F100" s="62" t="s">
        <v>50</v>
      </c>
      <c r="G100" s="125" t="s">
        <v>179</v>
      </c>
      <c r="H100" s="10">
        <v>5</v>
      </c>
    </row>
    <row r="101" spans="1:8" ht="15.75">
      <c r="A101" s="1"/>
      <c r="B101" s="30">
        <v>88</v>
      </c>
      <c r="C101" s="69" t="s">
        <v>28</v>
      </c>
      <c r="D101" s="108" t="s">
        <v>151</v>
      </c>
      <c r="E101" s="67">
        <v>36042</v>
      </c>
      <c r="F101" s="62" t="s">
        <v>73</v>
      </c>
      <c r="G101" s="125" t="s">
        <v>180</v>
      </c>
      <c r="H101" s="10">
        <v>6</v>
      </c>
    </row>
    <row r="102" spans="1:8" ht="15.75">
      <c r="A102" s="1"/>
      <c r="B102" s="30">
        <v>89</v>
      </c>
      <c r="C102" s="109" t="s">
        <v>150</v>
      </c>
      <c r="D102" s="107" t="s">
        <v>9</v>
      </c>
      <c r="E102" s="81">
        <v>36211</v>
      </c>
      <c r="F102" s="62" t="s">
        <v>173</v>
      </c>
      <c r="G102" s="131" t="s">
        <v>181</v>
      </c>
      <c r="H102" s="10">
        <v>7</v>
      </c>
    </row>
    <row r="103" spans="1:8" ht="15.75">
      <c r="A103" s="1"/>
      <c r="B103" s="30">
        <v>90</v>
      </c>
      <c r="C103" s="69" t="s">
        <v>143</v>
      </c>
      <c r="D103" s="108" t="s">
        <v>36</v>
      </c>
      <c r="E103" s="67">
        <v>35930</v>
      </c>
      <c r="F103" s="62" t="s">
        <v>50</v>
      </c>
      <c r="G103" s="125" t="s">
        <v>179</v>
      </c>
      <c r="H103" s="10">
        <v>8</v>
      </c>
    </row>
    <row r="104" spans="1:8" ht="15.75">
      <c r="A104" s="1"/>
      <c r="B104" s="30">
        <v>91</v>
      </c>
      <c r="C104" s="65" t="s">
        <v>154</v>
      </c>
      <c r="D104" s="108" t="s">
        <v>155</v>
      </c>
      <c r="E104" s="67">
        <v>36438</v>
      </c>
      <c r="F104" s="62" t="s">
        <v>73</v>
      </c>
      <c r="G104" s="125" t="s">
        <v>180</v>
      </c>
      <c r="H104" s="10">
        <v>9</v>
      </c>
    </row>
    <row r="105" spans="1:8" ht="15.75">
      <c r="A105" s="1"/>
      <c r="B105" s="30">
        <v>92</v>
      </c>
      <c r="C105" s="109" t="s">
        <v>152</v>
      </c>
      <c r="D105" s="107" t="s">
        <v>153</v>
      </c>
      <c r="E105" s="81">
        <v>36417</v>
      </c>
      <c r="F105" s="62" t="s">
        <v>173</v>
      </c>
      <c r="G105" s="131" t="s">
        <v>181</v>
      </c>
      <c r="H105" s="10">
        <v>10</v>
      </c>
    </row>
    <row r="106" spans="1:8" ht="15" customHeight="1">
      <c r="A106" s="1"/>
      <c r="B106" s="30">
        <v>93</v>
      </c>
      <c r="C106" s="130" t="s">
        <v>53</v>
      </c>
      <c r="D106" s="112" t="s">
        <v>51</v>
      </c>
      <c r="E106" s="81">
        <v>36313</v>
      </c>
      <c r="F106" s="62" t="s">
        <v>50</v>
      </c>
      <c r="G106" s="125" t="s">
        <v>179</v>
      </c>
      <c r="H106" s="10">
        <v>11</v>
      </c>
    </row>
    <row r="107" spans="1:8" ht="15.75">
      <c r="A107" s="1"/>
      <c r="B107" s="30">
        <v>94</v>
      </c>
      <c r="C107" s="69" t="s">
        <v>28</v>
      </c>
      <c r="D107" s="108" t="s">
        <v>21</v>
      </c>
      <c r="E107" s="67">
        <v>36165</v>
      </c>
      <c r="F107" s="62" t="s">
        <v>73</v>
      </c>
      <c r="G107" s="125" t="s">
        <v>180</v>
      </c>
      <c r="H107" s="10">
        <v>12</v>
      </c>
    </row>
    <row r="108" spans="1:8" ht="15.75">
      <c r="A108" s="1"/>
      <c r="B108" s="30">
        <v>95</v>
      </c>
      <c r="C108" s="106" t="s">
        <v>156</v>
      </c>
      <c r="D108" s="107" t="s">
        <v>157</v>
      </c>
      <c r="E108" s="105">
        <v>36305</v>
      </c>
      <c r="F108" s="62" t="s">
        <v>173</v>
      </c>
      <c r="G108" s="131" t="s">
        <v>181</v>
      </c>
      <c r="H108" s="10">
        <v>13</v>
      </c>
    </row>
    <row r="109" spans="1:8" ht="15" customHeight="1">
      <c r="A109" s="1"/>
      <c r="B109" s="30">
        <v>96</v>
      </c>
      <c r="C109" s="65" t="s">
        <v>144</v>
      </c>
      <c r="D109" s="108" t="s">
        <v>81</v>
      </c>
      <c r="E109" s="67">
        <v>36306</v>
      </c>
      <c r="F109" s="62" t="s">
        <v>50</v>
      </c>
      <c r="G109" s="125" t="s">
        <v>179</v>
      </c>
      <c r="H109" s="10">
        <v>14</v>
      </c>
    </row>
    <row r="110" spans="1:8" ht="15.75">
      <c r="A110" s="1"/>
      <c r="B110" s="30">
        <v>97</v>
      </c>
      <c r="C110" s="65" t="s">
        <v>158</v>
      </c>
      <c r="D110" s="108" t="s">
        <v>127</v>
      </c>
      <c r="E110" s="64">
        <v>36414</v>
      </c>
      <c r="F110" s="62" t="s">
        <v>73</v>
      </c>
      <c r="G110" s="125" t="s">
        <v>180</v>
      </c>
      <c r="H110" s="10">
        <v>15</v>
      </c>
    </row>
    <row r="111" spans="1:8" ht="15.75">
      <c r="A111" s="1"/>
      <c r="B111" s="30">
        <v>98</v>
      </c>
      <c r="C111" s="127" t="s">
        <v>164</v>
      </c>
      <c r="D111" s="128" t="s">
        <v>165</v>
      </c>
      <c r="E111" s="129">
        <v>36014</v>
      </c>
      <c r="F111" s="62" t="s">
        <v>173</v>
      </c>
      <c r="G111" s="131" t="s">
        <v>181</v>
      </c>
      <c r="H111" s="10">
        <v>16</v>
      </c>
    </row>
    <row r="112" spans="1:8" ht="15.75">
      <c r="A112" s="1"/>
      <c r="B112" s="30">
        <v>99</v>
      </c>
      <c r="C112" s="109" t="s">
        <v>174</v>
      </c>
      <c r="D112" s="111" t="s">
        <v>48</v>
      </c>
      <c r="E112" s="81">
        <v>36256</v>
      </c>
      <c r="F112" s="62" t="s">
        <v>50</v>
      </c>
      <c r="G112" s="125" t="s">
        <v>179</v>
      </c>
      <c r="H112" s="10">
        <v>17</v>
      </c>
    </row>
    <row r="113" spans="1:8" ht="15.75" customHeight="1">
      <c r="A113" s="1"/>
      <c r="B113" s="30">
        <v>100</v>
      </c>
      <c r="C113" s="65" t="s">
        <v>159</v>
      </c>
      <c r="D113" s="108" t="s">
        <v>0</v>
      </c>
      <c r="E113" s="67">
        <v>36479</v>
      </c>
      <c r="F113" s="62" t="s">
        <v>73</v>
      </c>
      <c r="G113" s="125" t="s">
        <v>180</v>
      </c>
      <c r="H113" s="10">
        <v>18</v>
      </c>
    </row>
    <row r="114" spans="1:8" ht="15.75">
      <c r="A114" s="1"/>
      <c r="B114" s="30">
        <v>101</v>
      </c>
      <c r="C114" s="106" t="s">
        <v>161</v>
      </c>
      <c r="D114" s="107" t="s">
        <v>162</v>
      </c>
      <c r="E114" s="81">
        <v>36298</v>
      </c>
      <c r="F114" s="62" t="s">
        <v>173</v>
      </c>
      <c r="G114" s="131" t="s">
        <v>181</v>
      </c>
      <c r="H114" s="10">
        <v>19</v>
      </c>
    </row>
    <row r="115" spans="1:8" ht="15.75">
      <c r="A115" s="1"/>
      <c r="B115" s="30">
        <v>102</v>
      </c>
      <c r="C115" s="116" t="s">
        <v>24</v>
      </c>
      <c r="D115" s="111" t="s">
        <v>58</v>
      </c>
      <c r="E115" s="81">
        <v>36451</v>
      </c>
      <c r="F115" s="62" t="s">
        <v>50</v>
      </c>
      <c r="G115" s="125" t="s">
        <v>179</v>
      </c>
      <c r="H115" s="10">
        <v>20</v>
      </c>
    </row>
    <row r="116" spans="1:8" ht="15.75">
      <c r="A116" s="1"/>
      <c r="B116" s="30">
        <v>103</v>
      </c>
      <c r="C116" s="65" t="s">
        <v>89</v>
      </c>
      <c r="D116" s="108" t="s">
        <v>160</v>
      </c>
      <c r="E116" s="67">
        <v>36029</v>
      </c>
      <c r="F116" s="62" t="s">
        <v>73</v>
      </c>
      <c r="G116" s="125" t="s">
        <v>180</v>
      </c>
      <c r="H116" s="10">
        <v>21</v>
      </c>
    </row>
    <row r="117" spans="1:8" ht="15.75">
      <c r="A117" s="1"/>
      <c r="B117" s="30">
        <v>104</v>
      </c>
      <c r="C117" s="106" t="s">
        <v>138</v>
      </c>
      <c r="D117" s="107" t="s">
        <v>139</v>
      </c>
      <c r="E117" s="81">
        <v>36186</v>
      </c>
      <c r="F117" s="62" t="s">
        <v>173</v>
      </c>
      <c r="G117" s="131" t="s">
        <v>181</v>
      </c>
      <c r="H117" s="10">
        <v>22</v>
      </c>
    </row>
    <row r="118" spans="1:8" ht="15.75">
      <c r="A118" s="1"/>
      <c r="B118" s="30">
        <v>105</v>
      </c>
      <c r="C118" s="65" t="s">
        <v>145</v>
      </c>
      <c r="D118" s="74" t="s">
        <v>61</v>
      </c>
      <c r="E118" s="67">
        <v>36340</v>
      </c>
      <c r="F118" s="62" t="s">
        <v>50</v>
      </c>
      <c r="G118" s="125" t="s">
        <v>179</v>
      </c>
      <c r="H118" s="10">
        <v>23</v>
      </c>
    </row>
    <row r="119" spans="1:8" ht="15.75">
      <c r="A119" s="1"/>
      <c r="B119" s="30">
        <v>106</v>
      </c>
      <c r="C119" s="65" t="s">
        <v>163</v>
      </c>
      <c r="D119" s="108" t="s">
        <v>63</v>
      </c>
      <c r="E119" s="67">
        <v>36481</v>
      </c>
      <c r="F119" s="62" t="s">
        <v>73</v>
      </c>
      <c r="G119" s="125" t="s">
        <v>180</v>
      </c>
      <c r="H119" s="10">
        <v>24</v>
      </c>
    </row>
    <row r="120" spans="1:8" ht="15.75">
      <c r="A120" s="1"/>
      <c r="B120" s="30">
        <v>107</v>
      </c>
      <c r="C120" s="65" t="s">
        <v>59</v>
      </c>
      <c r="D120" s="108" t="s">
        <v>45</v>
      </c>
      <c r="E120" s="67">
        <v>36140</v>
      </c>
      <c r="F120" s="62" t="s">
        <v>73</v>
      </c>
      <c r="G120" s="125" t="s">
        <v>180</v>
      </c>
      <c r="H120" s="10">
        <v>27</v>
      </c>
    </row>
    <row r="121" spans="1:8" ht="15.75">
      <c r="A121" s="1"/>
      <c r="B121" s="30">
        <v>108</v>
      </c>
      <c r="C121" s="65" t="s">
        <v>74</v>
      </c>
      <c r="D121" s="108" t="s">
        <v>34</v>
      </c>
      <c r="E121" s="67">
        <v>36457</v>
      </c>
      <c r="F121" s="62" t="s">
        <v>73</v>
      </c>
      <c r="G121" s="125" t="s">
        <v>180</v>
      </c>
      <c r="H121" s="10">
        <v>30</v>
      </c>
    </row>
    <row r="122" ht="15.75">
      <c r="A122" s="1"/>
    </row>
    <row r="123" spans="1:10" ht="15.75">
      <c r="A123" s="1"/>
      <c r="B123" s="30"/>
      <c r="C123" s="106"/>
      <c r="D123" s="107"/>
      <c r="E123" s="81"/>
      <c r="F123" s="62"/>
      <c r="G123" s="10"/>
      <c r="J123">
        <v>24</v>
      </c>
    </row>
    <row r="124" spans="1:7" ht="15.75">
      <c r="A124" s="1"/>
      <c r="B124" s="30"/>
      <c r="G124" s="10"/>
    </row>
    <row r="125" spans="1:7" ht="15.75">
      <c r="A125" s="1"/>
      <c r="B125" s="30"/>
      <c r="G125" s="10"/>
    </row>
    <row r="126" spans="1:7" ht="15.75">
      <c r="A126" s="1">
        <v>6</v>
      </c>
      <c r="B126" s="30"/>
      <c r="G126" s="10"/>
    </row>
    <row r="127" spans="1:7" ht="15.75">
      <c r="A127" s="1"/>
      <c r="B127" s="5"/>
      <c r="C127" s="26"/>
      <c r="D127" s="2"/>
      <c r="E127" s="28"/>
      <c r="G127" s="10"/>
    </row>
    <row r="128" spans="1:7" ht="15.75">
      <c r="A128" s="1"/>
      <c r="B128" s="5"/>
      <c r="C128" s="26"/>
      <c r="D128" s="2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37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/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>
        <v>1</v>
      </c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1"/>
      <c r="D159" s="40"/>
      <c r="E159" s="42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3"/>
      <c r="D161" s="44"/>
      <c r="E161" s="45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/>
      <c r="B164" s="5"/>
      <c r="C164" s="26"/>
      <c r="D164" s="40"/>
      <c r="E164" s="21"/>
      <c r="G164" s="10"/>
    </row>
    <row r="165" spans="1:7" ht="15.75">
      <c r="A165" s="1"/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>
        <v>8</v>
      </c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/>
      <c r="B186" s="5"/>
      <c r="C186" s="26"/>
      <c r="D186" s="40"/>
      <c r="E186" s="21"/>
      <c r="G186" s="10"/>
    </row>
    <row r="187" spans="1:7" ht="15.75">
      <c r="A187" s="1"/>
      <c r="B187" s="5"/>
      <c r="C187" s="46"/>
      <c r="D187" s="47"/>
      <c r="E187" s="48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21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49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9" ht="15.75">
      <c r="A209" s="1"/>
      <c r="B209" s="5"/>
      <c r="C209" s="41"/>
      <c r="D209" s="2"/>
      <c r="E209" s="42"/>
      <c r="G209" s="10"/>
      <c r="I209">
        <v>24</v>
      </c>
    </row>
    <row r="210" spans="1:9" ht="15.75">
      <c r="A210" s="1"/>
      <c r="B210" s="5"/>
      <c r="C210" s="26"/>
      <c r="D210" s="2"/>
      <c r="E210" s="21"/>
      <c r="G210" s="10"/>
      <c r="I210">
        <v>24</v>
      </c>
    </row>
    <row r="211" spans="1:9" ht="15.75">
      <c r="A211" s="1"/>
      <c r="B211" s="5"/>
      <c r="C211" s="41"/>
      <c r="D211" s="2"/>
      <c r="E211" s="42"/>
      <c r="G211" s="10"/>
      <c r="I211">
        <v>24</v>
      </c>
    </row>
    <row r="212" spans="1:9" ht="15.75">
      <c r="A212" s="1"/>
      <c r="B212" s="5"/>
      <c r="C212" s="26"/>
      <c r="D212" s="2"/>
      <c r="E212" s="21"/>
      <c r="G212" s="10"/>
      <c r="I212">
        <v>23</v>
      </c>
    </row>
    <row r="213" spans="1:9" ht="15.75">
      <c r="A213" s="1"/>
      <c r="B213" s="5"/>
      <c r="C213" s="41"/>
      <c r="D213" s="2"/>
      <c r="E213" s="42"/>
      <c r="G213" s="10"/>
      <c r="I213">
        <v>23</v>
      </c>
    </row>
    <row r="214" spans="1:9" ht="15.75">
      <c r="A214" s="1"/>
      <c r="B214" s="5"/>
      <c r="C214" s="26"/>
      <c r="D214" s="2"/>
      <c r="E214" s="21"/>
      <c r="G214" s="10"/>
      <c r="I214">
        <f>SUM(I209:I213)</f>
        <v>118</v>
      </c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1"/>
      <c r="D217" s="2"/>
      <c r="E217" s="42"/>
      <c r="G217" s="10"/>
    </row>
    <row r="218" spans="1:7" ht="15.75">
      <c r="A218" s="1"/>
      <c r="B218" s="5"/>
      <c r="C218" s="34"/>
      <c r="D218" s="35"/>
      <c r="E218" s="50"/>
      <c r="G218" s="10"/>
    </row>
    <row r="219" spans="1:7" ht="15.75">
      <c r="A219" s="1"/>
      <c r="B219" s="5"/>
      <c r="C219" s="43"/>
      <c r="D219" s="36"/>
      <c r="E219" s="45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6"/>
      <c r="D221" s="47"/>
      <c r="E221" s="48"/>
      <c r="G221" s="10"/>
    </row>
    <row r="222" spans="1:7" ht="15.75">
      <c r="A222" s="1"/>
      <c r="B222" s="5"/>
      <c r="C222" s="26"/>
      <c r="D222" s="2"/>
      <c r="E222" s="28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5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8"/>
      <c r="G243" s="10"/>
    </row>
    <row r="244" spans="1:7" ht="15.75">
      <c r="A244" s="1"/>
      <c r="B244" s="5"/>
      <c r="C244" s="26"/>
      <c r="D244" s="2"/>
      <c r="E244" s="2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34"/>
      <c r="D246" s="35"/>
      <c r="E246" s="50"/>
      <c r="G246" s="10"/>
    </row>
    <row r="247" spans="1:7" ht="15.75">
      <c r="A247" s="1"/>
      <c r="B247" s="5"/>
      <c r="C247" s="26"/>
      <c r="D247" s="2"/>
      <c r="E247" s="29"/>
      <c r="G247" s="10"/>
    </row>
    <row r="248" spans="1:7" ht="15.75">
      <c r="A248" s="1"/>
      <c r="B248" s="5"/>
      <c r="C248" s="16"/>
      <c r="D248" s="17"/>
      <c r="E248" s="18"/>
      <c r="G248" s="10"/>
    </row>
    <row r="249" spans="1:7" ht="15.75">
      <c r="A249" s="1"/>
      <c r="B249" s="5"/>
      <c r="C249" s="16"/>
      <c r="D249" s="17"/>
      <c r="E249" s="24"/>
      <c r="G249" s="10"/>
    </row>
    <row r="250" spans="1:7" ht="15.75">
      <c r="A250" s="1">
        <v>9</v>
      </c>
      <c r="B250" s="5"/>
      <c r="C250" s="16"/>
      <c r="D250" s="17"/>
      <c r="E250" s="18"/>
      <c r="G250" s="10"/>
    </row>
    <row r="251" spans="1:7" ht="15.75">
      <c r="A251" s="1">
        <v>3</v>
      </c>
      <c r="B251" s="5"/>
      <c r="C251" s="16"/>
      <c r="D251" s="17"/>
      <c r="E251" s="25"/>
      <c r="G251" s="10"/>
    </row>
    <row r="252" spans="1:7" ht="15.75">
      <c r="A252" s="1"/>
      <c r="B252" s="5"/>
      <c r="C252" s="16"/>
      <c r="D252" s="17"/>
      <c r="E252" s="21"/>
      <c r="G252" s="10"/>
    </row>
    <row r="253" spans="1:7" ht="15.75">
      <c r="A253" s="1"/>
      <c r="B253" s="5"/>
      <c r="C253" s="16"/>
      <c r="D253" s="17"/>
      <c r="E253" s="24"/>
      <c r="G253" s="10"/>
    </row>
    <row r="254" spans="1:7" ht="15.75">
      <c r="A254" s="1">
        <v>20</v>
      </c>
      <c r="B254" s="5"/>
      <c r="C254" s="16"/>
      <c r="D254" s="17"/>
      <c r="E254" s="21"/>
      <c r="G254" s="10"/>
    </row>
    <row r="255" spans="1:7" ht="15.75">
      <c r="A255" s="1">
        <v>4</v>
      </c>
      <c r="B255" s="5"/>
      <c r="C255" s="16"/>
      <c r="D255" s="17"/>
      <c r="E255" s="24"/>
      <c r="G255" s="10"/>
    </row>
    <row r="256" spans="1:7" ht="15.75">
      <c r="A256" s="1"/>
      <c r="B256" s="5"/>
      <c r="C256" s="16"/>
      <c r="D256" s="17"/>
      <c r="E256" s="21"/>
      <c r="G256" s="10"/>
    </row>
    <row r="257" spans="1:7" ht="15.75">
      <c r="A257" s="1">
        <v>11</v>
      </c>
      <c r="B257" s="5"/>
      <c r="C257" s="16"/>
      <c r="D257" s="17"/>
      <c r="E257" s="24"/>
      <c r="G257" s="10"/>
    </row>
    <row r="258" spans="1:7" ht="15.75">
      <c r="A258" s="1"/>
      <c r="B258" s="5"/>
      <c r="C258" s="16"/>
      <c r="D258" s="17"/>
      <c r="E258" s="21"/>
      <c r="G258" s="10"/>
    </row>
    <row r="259" spans="1:7" ht="15.75">
      <c r="A259" s="1"/>
      <c r="B259" s="5"/>
      <c r="C259" s="16"/>
      <c r="D259" s="17"/>
      <c r="E259" s="25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>
        <v>42</v>
      </c>
      <c r="B261" s="5"/>
      <c r="C261" s="16"/>
      <c r="D261" s="17"/>
      <c r="E261" s="24"/>
      <c r="G261" s="10"/>
    </row>
    <row r="262" spans="1:7" ht="15.75">
      <c r="A262" s="1"/>
      <c r="B262" s="5"/>
      <c r="C262" s="16"/>
      <c r="D262" s="17"/>
      <c r="E262" s="21"/>
      <c r="G262" s="10"/>
    </row>
    <row r="263" spans="1:7" ht="15.75">
      <c r="A263" s="1"/>
      <c r="B263" s="5"/>
      <c r="C263" s="16"/>
      <c r="D263" s="17"/>
      <c r="E263" s="24"/>
      <c r="G263" s="10"/>
    </row>
    <row r="264" spans="1:7" ht="15.75">
      <c r="A264" s="3"/>
      <c r="B264" s="5"/>
      <c r="C264" s="16"/>
      <c r="D264" s="17"/>
      <c r="E264" s="18"/>
      <c r="G264" s="10"/>
    </row>
    <row r="265" spans="1:7" ht="15.75">
      <c r="A265" s="1">
        <v>30</v>
      </c>
      <c r="B265" s="5"/>
      <c r="C265" s="16"/>
      <c r="D265" s="22"/>
      <c r="E265" s="25"/>
      <c r="G265" s="10"/>
    </row>
    <row r="266" spans="1:7" ht="15.75">
      <c r="A266" s="3"/>
      <c r="B266" s="5"/>
      <c r="C266" s="16"/>
      <c r="D266" s="22"/>
      <c r="E266" s="21"/>
      <c r="G266" s="10"/>
    </row>
    <row r="267" spans="1:7" ht="15.75">
      <c r="A267" s="1"/>
      <c r="B267" s="5"/>
      <c r="C267" s="16"/>
      <c r="D267" s="22"/>
      <c r="E267" s="24"/>
      <c r="G267" s="10"/>
    </row>
    <row r="268" spans="1:7" ht="15.75">
      <c r="A268" s="3"/>
      <c r="B268" s="5"/>
      <c r="C268" s="16"/>
      <c r="D268" s="22"/>
      <c r="E268" s="18"/>
      <c r="G268" s="10"/>
    </row>
    <row r="269" spans="1:7" ht="15.75">
      <c r="A269" s="1">
        <v>5</v>
      </c>
      <c r="B269" s="5"/>
      <c r="C269" s="16"/>
      <c r="D269" s="22"/>
      <c r="E269" s="25"/>
      <c r="G269" s="10"/>
    </row>
    <row r="270" spans="1:7" ht="15.75">
      <c r="A270" s="3"/>
      <c r="B270" s="5"/>
      <c r="C270" s="16"/>
      <c r="D270" s="22"/>
      <c r="E270" s="18"/>
      <c r="G270" s="10"/>
    </row>
    <row r="271" spans="1:7" ht="15.75">
      <c r="A271" s="1"/>
      <c r="B271" s="5"/>
      <c r="C271" s="2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/>
      <c r="B273" s="5"/>
      <c r="C273" s="26"/>
      <c r="D273" s="22"/>
      <c r="E273" s="25"/>
      <c r="G273" s="10"/>
    </row>
    <row r="274" spans="1:7" ht="15.75">
      <c r="A274" s="3"/>
      <c r="B274" s="5"/>
      <c r="C274" s="16"/>
      <c r="D274" s="22"/>
      <c r="E274" s="21"/>
      <c r="G274" s="10"/>
    </row>
    <row r="275" spans="1:7" ht="15.75">
      <c r="A275" s="1"/>
      <c r="B275" s="5"/>
      <c r="C275" s="16"/>
      <c r="D275" s="22"/>
      <c r="E275" s="25"/>
      <c r="G275" s="10"/>
    </row>
    <row r="276" spans="1:7" ht="15.75">
      <c r="A276" s="1">
        <v>4</v>
      </c>
      <c r="B276" s="5"/>
      <c r="C276" s="16"/>
      <c r="D276" s="22"/>
      <c r="E276" s="21"/>
      <c r="G276" s="10"/>
    </row>
    <row r="277" spans="1:7" ht="15.75">
      <c r="A277" s="3"/>
      <c r="B277" s="5"/>
      <c r="C277" s="26"/>
      <c r="D277" s="22"/>
      <c r="E277" s="25"/>
      <c r="G277" s="10"/>
    </row>
    <row r="278" spans="1:7" ht="15.75">
      <c r="A278" s="1">
        <v>12</v>
      </c>
      <c r="B278" s="5"/>
      <c r="C278" s="16"/>
      <c r="D278" s="22"/>
      <c r="E278" s="21"/>
      <c r="G278" s="10"/>
    </row>
    <row r="279" spans="1:7" ht="15.75">
      <c r="A279" s="3"/>
      <c r="B279" s="5"/>
      <c r="C279" s="1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>
        <v>6</v>
      </c>
      <c r="B281" s="5"/>
      <c r="C281" s="16"/>
      <c r="D281" s="22"/>
      <c r="E281" s="25"/>
      <c r="G281" s="10"/>
    </row>
    <row r="282" spans="1:7" ht="15.75">
      <c r="A282" s="3">
        <v>5</v>
      </c>
      <c r="B282" s="5"/>
      <c r="C282" s="16"/>
      <c r="D282" s="22"/>
      <c r="E282" s="21"/>
      <c r="G282" s="10"/>
    </row>
    <row r="283" spans="1:7" ht="15.75">
      <c r="A283" s="1"/>
      <c r="B283" s="5"/>
      <c r="C283" s="26"/>
      <c r="D283" s="22"/>
      <c r="E283" s="25"/>
      <c r="G283" s="10"/>
    </row>
    <row r="284" spans="1:7" ht="15.75">
      <c r="A284" s="3"/>
      <c r="B284" s="5"/>
      <c r="C284" s="23"/>
      <c r="D284" s="22"/>
      <c r="E284" s="18"/>
      <c r="G284" s="10"/>
    </row>
    <row r="285" spans="1:7" ht="15.75">
      <c r="A285" s="15"/>
      <c r="B285" s="5"/>
      <c r="C285" s="16"/>
      <c r="D285" s="22"/>
      <c r="E285" s="25"/>
      <c r="G285" s="10"/>
    </row>
    <row r="286" spans="1:7" ht="15.75">
      <c r="A286" s="3"/>
      <c r="B286" s="5"/>
      <c r="C286" s="16"/>
      <c r="D286" s="22"/>
      <c r="E286" s="18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7" ht="15.75">
      <c r="A290" s="3"/>
      <c r="B290" s="5"/>
      <c r="C290" s="16"/>
      <c r="D290" s="22"/>
      <c r="E290" s="21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10" ht="15.75">
      <c r="A292" s="3"/>
      <c r="B292" s="5"/>
      <c r="C292" s="16"/>
      <c r="D292" s="22"/>
      <c r="E292" s="18"/>
      <c r="G292" s="10"/>
      <c r="J292">
        <v>25</v>
      </c>
    </row>
    <row r="293" spans="1:10" ht="15.75">
      <c r="A293" s="1"/>
      <c r="B293" s="5"/>
      <c r="C293" s="19"/>
      <c r="D293" s="20"/>
      <c r="E293" s="27"/>
      <c r="G293" s="10"/>
      <c r="J293">
        <v>25</v>
      </c>
    </row>
    <row r="294" spans="1:10" ht="15.75">
      <c r="A294" s="3"/>
      <c r="B294" s="5"/>
      <c r="C294" s="16"/>
      <c r="D294" s="22"/>
      <c r="E294" s="25"/>
      <c r="G294" s="10"/>
      <c r="J294">
        <v>24</v>
      </c>
    </row>
    <row r="295" spans="1:10" ht="15.75">
      <c r="A295" s="1"/>
      <c r="B295" s="5"/>
      <c r="C295" s="26"/>
      <c r="D295" s="22"/>
      <c r="E295" s="25"/>
      <c r="G295" s="10"/>
      <c r="J295">
        <v>24</v>
      </c>
    </row>
    <row r="296" spans="1:10" ht="15.75">
      <c r="A296" s="3"/>
      <c r="B296" s="5"/>
      <c r="C296" s="16"/>
      <c r="D296" s="22"/>
      <c r="E296" s="25"/>
      <c r="G296" s="10"/>
      <c r="J296">
        <v>24</v>
      </c>
    </row>
    <row r="297" spans="1:10" ht="15.75">
      <c r="A297" s="1"/>
      <c r="B297" s="5"/>
      <c r="C297" s="16"/>
      <c r="D297" s="22"/>
      <c r="E297" s="25"/>
      <c r="G297" s="10"/>
      <c r="J297">
        <f>SUM(J292:J296)</f>
        <v>122</v>
      </c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10" ht="15.75">
      <c r="A338" s="1">
        <v>7</v>
      </c>
      <c r="B338" s="5"/>
      <c r="C338" s="26"/>
      <c r="D338" s="2"/>
      <c r="E338" s="21"/>
      <c r="G338" s="10"/>
      <c r="J338">
        <v>25</v>
      </c>
    </row>
    <row r="339" spans="1:10" ht="15.75">
      <c r="A339" s="1"/>
      <c r="B339" s="5"/>
      <c r="C339" s="16"/>
      <c r="D339" s="17"/>
      <c r="E339" s="52"/>
      <c r="G339" s="10"/>
      <c r="J339">
        <f>SUM(J68:J338)</f>
        <v>473</v>
      </c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2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2"/>
      <c r="G343" s="10"/>
    </row>
    <row r="344" spans="1:7" ht="15.75">
      <c r="A344" s="14"/>
      <c r="B344" s="5"/>
      <c r="C344" s="26"/>
      <c r="D344" s="2"/>
      <c r="E344" s="21"/>
      <c r="G344" s="10"/>
    </row>
    <row r="345" spans="2:7" ht="15.75">
      <c r="B345" s="5"/>
      <c r="C345" s="16"/>
      <c r="D345" s="17"/>
      <c r="E345" s="52"/>
      <c r="G345" s="10"/>
    </row>
    <row r="346" spans="1:7" ht="15.75">
      <c r="A346" s="1">
        <v>7</v>
      </c>
      <c r="B346" s="5"/>
      <c r="C346" s="26"/>
      <c r="D346" s="2"/>
      <c r="E346" s="21"/>
      <c r="G346" s="10"/>
    </row>
    <row r="347" spans="1:7" ht="15.75">
      <c r="A347" s="15"/>
      <c r="B347" s="5"/>
      <c r="C347" s="16"/>
      <c r="D347" s="17"/>
      <c r="E347" s="52"/>
      <c r="G347" s="10"/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3"/>
      <c r="G349" s="10"/>
    </row>
    <row r="350" spans="1:7" ht="15.75">
      <c r="A350" s="14"/>
      <c r="B350" s="5"/>
      <c r="C350" s="26"/>
      <c r="D350" s="2"/>
      <c r="E350" s="21"/>
      <c r="G350" s="10"/>
    </row>
    <row r="351" spans="2:7" ht="15.75">
      <c r="B351" s="5"/>
      <c r="C351" s="16"/>
      <c r="D351" s="17"/>
      <c r="E351" s="53"/>
      <c r="G351" s="10"/>
    </row>
    <row r="352" spans="1:7" ht="15.75">
      <c r="A352" s="14">
        <v>19</v>
      </c>
      <c r="B352" s="5"/>
      <c r="C352" s="26"/>
      <c r="D352" s="2"/>
      <c r="E352" s="21"/>
      <c r="G352" s="10"/>
    </row>
    <row r="353" spans="2:7" ht="15.75">
      <c r="B353" s="5"/>
      <c r="C353" s="54"/>
      <c r="D353" s="55"/>
      <c r="E353" s="56"/>
      <c r="G353" s="10"/>
    </row>
    <row r="354" spans="1:7" ht="15.75">
      <c r="A354" s="14">
        <v>8</v>
      </c>
      <c r="B354" s="5"/>
      <c r="C354" s="38"/>
      <c r="D354" s="39"/>
      <c r="E354" s="57"/>
      <c r="G354" s="10"/>
    </row>
    <row r="355" spans="2:7" ht="15.75">
      <c r="B355" s="5"/>
      <c r="C355" s="54"/>
      <c r="D355" s="55"/>
      <c r="E355" s="56"/>
      <c r="G355" s="10"/>
    </row>
    <row r="356" spans="2:7" ht="15.75">
      <c r="B356" s="5"/>
      <c r="C356" s="54"/>
      <c r="D356" s="55"/>
      <c r="E356" s="58"/>
      <c r="G356" s="10"/>
    </row>
    <row r="357" spans="2:7" ht="15.75">
      <c r="B357" s="5"/>
      <c r="C357" s="19"/>
      <c r="D357" s="59"/>
      <c r="E357" s="60"/>
      <c r="G35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177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183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168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175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 Hải</v>
      </c>
      <c r="D6" s="85" t="str">
        <f aca="true" t="shared" si="1" ref="D6:D21">VLOOKUP(B6,data,3,0)</f>
        <v>An</v>
      </c>
      <c r="E6" s="86">
        <f aca="true" t="shared" si="2" ref="E6:E21">VLOOKUP(B6,data,4,0)</f>
        <v>36300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Minh</v>
      </c>
      <c r="D7" s="85" t="str">
        <f t="shared" si="1"/>
        <v>Ánh</v>
      </c>
      <c r="E7" s="86">
        <f t="shared" si="2"/>
        <v>36433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Trần Lan </v>
      </c>
      <c r="D8" s="85" t="str">
        <f t="shared" si="1"/>
        <v>Anh</v>
      </c>
      <c r="E8" s="86">
        <f t="shared" si="2"/>
        <v>36190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Ngọc</v>
      </c>
      <c r="D9" s="85" t="str">
        <f t="shared" si="1"/>
        <v>Anh</v>
      </c>
      <c r="E9" s="86">
        <f t="shared" si="2"/>
        <v>35515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Lê Ngọc</v>
      </c>
      <c r="D10" s="85" t="str">
        <f t="shared" si="1"/>
        <v>Bảo</v>
      </c>
      <c r="E10" s="86">
        <f t="shared" si="2"/>
        <v>36436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Thị Lan</v>
      </c>
      <c r="D11" s="85" t="str">
        <f t="shared" si="1"/>
        <v>Anh</v>
      </c>
      <c r="E11" s="86">
        <f t="shared" si="2"/>
        <v>36269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Ma Tiến</v>
      </c>
      <c r="D12" s="85" t="str">
        <f t="shared" si="1"/>
        <v>Dũng</v>
      </c>
      <c r="E12" s="86">
        <f t="shared" si="2"/>
        <v>33995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Trương Thùy</v>
      </c>
      <c r="D13" s="85" t="str">
        <f t="shared" si="1"/>
        <v>Dung</v>
      </c>
      <c r="E13" s="86">
        <f t="shared" si="2"/>
        <v>36434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Hồ Sỹ</v>
      </c>
      <c r="D14" s="85" t="str">
        <f t="shared" si="1"/>
        <v>Cường</v>
      </c>
      <c r="E14" s="86">
        <f t="shared" si="2"/>
        <v>36321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Quỳnh </v>
      </c>
      <c r="D15" s="85" t="str">
        <f t="shared" si="1"/>
        <v>Duyên</v>
      </c>
      <c r="E15" s="86">
        <f t="shared" si="2"/>
        <v>36326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Thu</v>
      </c>
      <c r="D16" s="85" t="str">
        <f t="shared" si="1"/>
        <v>Hảo</v>
      </c>
      <c r="E16" s="86">
        <f t="shared" si="2"/>
        <v>36757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Nguyễn Thị Thùy </v>
      </c>
      <c r="D17" s="85" t="str">
        <f t="shared" si="1"/>
        <v>Dung</v>
      </c>
      <c r="E17" s="86">
        <f t="shared" si="2"/>
        <v>36420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</v>
      </c>
      <c r="D18" s="85" t="str">
        <f t="shared" si="1"/>
        <v>Hà</v>
      </c>
      <c r="E18" s="86">
        <f t="shared" si="2"/>
        <v>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Đặng Thị Thu</v>
      </c>
      <c r="D19" s="85" t="str">
        <f t="shared" si="1"/>
        <v>Huyền</v>
      </c>
      <c r="E19" s="86">
        <f t="shared" si="2"/>
        <v>36229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Trần Tùng</v>
      </c>
      <c r="D20" s="85" t="str">
        <f t="shared" si="1"/>
        <v>Dương</v>
      </c>
      <c r="E20" s="86">
        <f t="shared" si="2"/>
        <v>36292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Hoàng Thu</v>
      </c>
      <c r="D21" s="85" t="str">
        <f t="shared" si="1"/>
        <v>Hiền</v>
      </c>
      <c r="E21" s="86">
        <f t="shared" si="2"/>
        <v>36520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Thị </v>
      </c>
      <c r="D22" s="85" t="str">
        <f aca="true" t="shared" si="5" ref="D22:D27">VLOOKUP(B22,data,3,0)</f>
        <v>Hương</v>
      </c>
      <c r="E22" s="86">
        <f aca="true" t="shared" si="6" ref="E22:E27">VLOOKUP(B22,data,4,0)</f>
        <v>36426</v>
      </c>
      <c r="F22" s="89" t="str">
        <f aca="true" t="shared" si="7" ref="F22:F27"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Thị Thúy </v>
      </c>
      <c r="D23" s="85" t="str">
        <f t="shared" si="5"/>
        <v>Hà</v>
      </c>
      <c r="E23" s="86">
        <f t="shared" si="6"/>
        <v>36475</v>
      </c>
      <c r="F23" s="89" t="str">
        <f t="shared" si="7"/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Thu</v>
      </c>
      <c r="D24" s="85" t="str">
        <f t="shared" si="5"/>
        <v>Hiền</v>
      </c>
      <c r="E24" s="86">
        <f t="shared" si="6"/>
        <v>35565</v>
      </c>
      <c r="F24" s="89" t="str">
        <f t="shared" si="7"/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 t="shared" si="5"/>
        <v>Lan</v>
      </c>
      <c r="E25" s="86">
        <f t="shared" si="6"/>
        <v>36165</v>
      </c>
      <c r="F25" s="89" t="str">
        <f t="shared" si="7"/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177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183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169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175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21</v>
      </c>
      <c r="C6" s="84" t="str">
        <f aca="true" t="shared" si="0" ref="C6:C25">VLOOKUP(B6,data,2,0)</f>
        <v>Nguyễn Thị Thu</v>
      </c>
      <c r="D6" s="85" t="str">
        <f aca="true" t="shared" si="1" ref="D6:D21">VLOOKUP(B6,data,3,0)</f>
        <v>Hạ</v>
      </c>
      <c r="E6" s="86">
        <f aca="true" t="shared" si="2" ref="E6:E21">VLOOKUP(B6,data,4,0)</f>
        <v>36491</v>
      </c>
      <c r="F6" s="82" t="str">
        <f aca="true" t="shared" si="3" ref="F6:F21">VLOOKUP(B6,data,5,0)</f>
        <v>KTC</v>
      </c>
      <c r="G6" s="82">
        <f aca="true" t="shared" si="4" ref="G6:G25">VLOOKUP(B6,data,6,0)</f>
        <v>21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22</v>
      </c>
      <c r="C7" s="84" t="str">
        <f t="shared" si="0"/>
        <v>Nguyễn Bá</v>
      </c>
      <c r="D7" s="85" t="str">
        <f t="shared" si="1"/>
        <v>Hiếu</v>
      </c>
      <c r="E7" s="86">
        <f t="shared" si="2"/>
        <v>36200</v>
      </c>
      <c r="F7" s="89" t="str">
        <f t="shared" si="3"/>
        <v>KTA</v>
      </c>
      <c r="G7" s="89">
        <f t="shared" si="4"/>
        <v>22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23</v>
      </c>
      <c r="C8" s="84" t="str">
        <f t="shared" si="0"/>
        <v>Nguyễn Thị</v>
      </c>
      <c r="D8" s="85" t="str">
        <f t="shared" si="1"/>
        <v>Lan</v>
      </c>
      <c r="E8" s="86">
        <f t="shared" si="2"/>
        <v>36471</v>
      </c>
      <c r="F8" s="89" t="str">
        <f t="shared" si="3"/>
        <v>KTB</v>
      </c>
      <c r="G8" s="89">
        <f t="shared" si="4"/>
        <v>23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24</v>
      </c>
      <c r="C9" s="84" t="str">
        <f t="shared" si="0"/>
        <v>Đỗ Thị</v>
      </c>
      <c r="D9" s="85" t="str">
        <f t="shared" si="1"/>
        <v>Hằng</v>
      </c>
      <c r="E9" s="86">
        <f t="shared" si="2"/>
        <v>36484</v>
      </c>
      <c r="F9" s="89" t="str">
        <f t="shared" si="3"/>
        <v>KTC</v>
      </c>
      <c r="G9" s="89">
        <f t="shared" si="4"/>
        <v>24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25</v>
      </c>
      <c r="C10" s="84" t="str">
        <f t="shared" si="0"/>
        <v>Lê Thị </v>
      </c>
      <c r="D10" s="85" t="str">
        <f t="shared" si="1"/>
        <v>Huân</v>
      </c>
      <c r="E10" s="86">
        <f t="shared" si="2"/>
        <v>36221</v>
      </c>
      <c r="F10" s="89" t="str">
        <f t="shared" si="3"/>
        <v>KTA</v>
      </c>
      <c r="G10" s="89">
        <f t="shared" si="4"/>
        <v>25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26</v>
      </c>
      <c r="C11" s="84" t="str">
        <f t="shared" si="0"/>
        <v>Trần Thị Hoài </v>
      </c>
      <c r="D11" s="85" t="str">
        <f t="shared" si="1"/>
        <v>Linh</v>
      </c>
      <c r="E11" s="86">
        <f t="shared" si="2"/>
        <v>35684</v>
      </c>
      <c r="F11" s="89" t="str">
        <f t="shared" si="3"/>
        <v>KTB</v>
      </c>
      <c r="G11" s="89">
        <f t="shared" si="4"/>
        <v>26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27</v>
      </c>
      <c r="C12" s="84" t="str">
        <f t="shared" si="0"/>
        <v>Nguyễn Thị Thanh</v>
      </c>
      <c r="D12" s="85" t="str">
        <f t="shared" si="1"/>
        <v>Hiền</v>
      </c>
      <c r="E12" s="86">
        <f t="shared" si="2"/>
        <v>36313</v>
      </c>
      <c r="F12" s="89" t="str">
        <f t="shared" si="3"/>
        <v>KTC</v>
      </c>
      <c r="G12" s="89">
        <f t="shared" si="4"/>
        <v>27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28</v>
      </c>
      <c r="C13" s="84" t="str">
        <f t="shared" si="0"/>
        <v>Ngô Thị Thu</v>
      </c>
      <c r="D13" s="85" t="str">
        <f t="shared" si="1"/>
        <v>Huệ</v>
      </c>
      <c r="E13" s="86">
        <f t="shared" si="2"/>
        <v>36484</v>
      </c>
      <c r="F13" s="89" t="str">
        <f t="shared" si="3"/>
        <v>KTA</v>
      </c>
      <c r="G13" s="89">
        <f t="shared" si="4"/>
        <v>28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29</v>
      </c>
      <c r="C14" s="84" t="str">
        <f t="shared" si="0"/>
        <v>Đặng Thanh</v>
      </c>
      <c r="D14" s="85" t="str">
        <f t="shared" si="1"/>
        <v>Nga</v>
      </c>
      <c r="E14" s="86">
        <f t="shared" si="2"/>
        <v>36376</v>
      </c>
      <c r="F14" s="89" t="str">
        <f t="shared" si="3"/>
        <v>KTB</v>
      </c>
      <c r="G14" s="89">
        <f t="shared" si="4"/>
        <v>29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30</v>
      </c>
      <c r="C15" s="84" t="str">
        <f t="shared" si="0"/>
        <v>Lâm Thị </v>
      </c>
      <c r="D15" s="85" t="str">
        <f t="shared" si="1"/>
        <v>Hồng</v>
      </c>
      <c r="E15" s="86">
        <f t="shared" si="2"/>
        <v>33913</v>
      </c>
      <c r="F15" s="89" t="str">
        <f t="shared" si="3"/>
        <v>KTC</v>
      </c>
      <c r="G15" s="89">
        <f t="shared" si="4"/>
        <v>30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31</v>
      </c>
      <c r="C16" s="84" t="str">
        <f t="shared" si="0"/>
        <v>Bùi Quang</v>
      </c>
      <c r="D16" s="85" t="str">
        <f t="shared" si="1"/>
        <v>Huy</v>
      </c>
      <c r="E16" s="86">
        <f t="shared" si="2"/>
        <v>0</v>
      </c>
      <c r="F16" s="89" t="str">
        <f t="shared" si="3"/>
        <v>KTA</v>
      </c>
      <c r="G16" s="89">
        <f t="shared" si="4"/>
        <v>31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32</v>
      </c>
      <c r="C17" s="84" t="str">
        <f t="shared" si="0"/>
        <v>Nguyễn Thị</v>
      </c>
      <c r="D17" s="85" t="str">
        <f t="shared" si="1"/>
        <v>Ngân</v>
      </c>
      <c r="E17" s="86">
        <f t="shared" si="2"/>
        <v>36513</v>
      </c>
      <c r="F17" s="89" t="str">
        <f t="shared" si="3"/>
        <v>KTB</v>
      </c>
      <c r="G17" s="89">
        <f t="shared" si="4"/>
        <v>32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33</v>
      </c>
      <c r="C18" s="84" t="str">
        <f t="shared" si="0"/>
        <v>Nguyễn Thủy</v>
      </c>
      <c r="D18" s="85" t="str">
        <f t="shared" si="1"/>
        <v>Hường</v>
      </c>
      <c r="E18" s="86">
        <f t="shared" si="2"/>
        <v>36355</v>
      </c>
      <c r="F18" s="89" t="str">
        <f t="shared" si="3"/>
        <v>KTC</v>
      </c>
      <c r="G18" s="89">
        <f t="shared" si="4"/>
        <v>33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34</v>
      </c>
      <c r="C19" s="84" t="str">
        <f t="shared" si="0"/>
        <v>Ngô Thị Khánh</v>
      </c>
      <c r="D19" s="85" t="str">
        <f t="shared" si="1"/>
        <v>Huyền</v>
      </c>
      <c r="E19" s="86">
        <f t="shared" si="2"/>
        <v>36304</v>
      </c>
      <c r="F19" s="89" t="str">
        <f t="shared" si="3"/>
        <v>KTA</v>
      </c>
      <c r="G19" s="89">
        <f t="shared" si="4"/>
        <v>34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35</v>
      </c>
      <c r="C20" s="84" t="str">
        <f t="shared" si="0"/>
        <v>Nguyễn Thị </v>
      </c>
      <c r="D20" s="85" t="str">
        <f t="shared" si="1"/>
        <v>Nguyệt</v>
      </c>
      <c r="E20" s="86">
        <f t="shared" si="2"/>
        <v>36484</v>
      </c>
      <c r="F20" s="89" t="str">
        <f t="shared" si="3"/>
        <v>KTB</v>
      </c>
      <c r="G20" s="89">
        <f t="shared" si="4"/>
        <v>35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36</v>
      </c>
      <c r="C21" s="84" t="str">
        <f t="shared" si="0"/>
        <v>Nguyễn Thị</v>
      </c>
      <c r="D21" s="85" t="str">
        <f t="shared" si="1"/>
        <v>Lan</v>
      </c>
      <c r="E21" s="86">
        <f t="shared" si="2"/>
        <v>36330</v>
      </c>
      <c r="F21" s="89" t="str">
        <f t="shared" si="3"/>
        <v>KTC</v>
      </c>
      <c r="G21" s="89">
        <f t="shared" si="4"/>
        <v>36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37</v>
      </c>
      <c r="C22" s="84" t="str">
        <f t="shared" si="0"/>
        <v>Nguyễn Thị Thúy</v>
      </c>
      <c r="D22" s="85" t="str">
        <f aca="true" t="shared" si="5" ref="D22:D27">VLOOKUP(B22,data,3,0)</f>
        <v>Huyền</v>
      </c>
      <c r="E22" s="86">
        <f aca="true" t="shared" si="6" ref="E22:E27">VLOOKUP(B22,data,4,0)</f>
        <v>36339</v>
      </c>
      <c r="F22" s="89" t="str">
        <f aca="true" t="shared" si="7" ref="F22:F27">VLOOKUP(B22,data,5,0)</f>
        <v>KTA</v>
      </c>
      <c r="G22" s="89">
        <f t="shared" si="4"/>
        <v>37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38</v>
      </c>
      <c r="C23" s="84" t="str">
        <f t="shared" si="0"/>
        <v>Đỗ Thị</v>
      </c>
      <c r="D23" s="85" t="str">
        <f t="shared" si="5"/>
        <v>Nhàn</v>
      </c>
      <c r="E23" s="86">
        <f t="shared" si="6"/>
        <v>36427</v>
      </c>
      <c r="F23" s="89" t="str">
        <f t="shared" si="7"/>
        <v>KTB</v>
      </c>
      <c r="G23" s="89">
        <f t="shared" si="4"/>
        <v>38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39</v>
      </c>
      <c r="C24" s="84" t="str">
        <f t="shared" si="0"/>
        <v>Lê Thị </v>
      </c>
      <c r="D24" s="85" t="str">
        <f t="shared" si="5"/>
        <v>Liên</v>
      </c>
      <c r="E24" s="86">
        <f t="shared" si="6"/>
        <v>35869</v>
      </c>
      <c r="F24" s="89" t="str">
        <f t="shared" si="7"/>
        <v>KTC</v>
      </c>
      <c r="G24" s="89">
        <f t="shared" si="4"/>
        <v>39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40</v>
      </c>
      <c r="C25" s="84" t="str">
        <f t="shared" si="0"/>
        <v>Trần Thị Ngọc</v>
      </c>
      <c r="D25" s="85" t="str">
        <f t="shared" si="5"/>
        <v>Lan</v>
      </c>
      <c r="E25" s="86">
        <f t="shared" si="6"/>
        <v>36462</v>
      </c>
      <c r="F25" s="89" t="str">
        <f t="shared" si="7"/>
        <v>KTA</v>
      </c>
      <c r="G25" s="89">
        <f t="shared" si="4"/>
        <v>40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177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183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170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175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41</v>
      </c>
      <c r="C6" s="84" t="str">
        <f aca="true" t="shared" si="0" ref="C6:C25">VLOOKUP(B6,data,2,0)</f>
        <v>Đặng Thị</v>
      </c>
      <c r="D6" s="85" t="str">
        <f aca="true" t="shared" si="1" ref="D6:D21">VLOOKUP(B6,data,3,0)</f>
        <v>Oanh</v>
      </c>
      <c r="E6" s="86">
        <f aca="true" t="shared" si="2" ref="E6:E21">VLOOKUP(B6,data,4,0)</f>
        <v>36370</v>
      </c>
      <c r="F6" s="82" t="str">
        <f aca="true" t="shared" si="3" ref="F6:F21">VLOOKUP(B6,data,5,0)</f>
        <v>KTB</v>
      </c>
      <c r="G6" s="82">
        <f aca="true" t="shared" si="4" ref="G6:G25">VLOOKUP(B6,data,6,0)</f>
        <v>41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42</v>
      </c>
      <c r="C7" s="84" t="str">
        <f t="shared" si="0"/>
        <v>Nguyễn Nhật</v>
      </c>
      <c r="D7" s="85" t="str">
        <f t="shared" si="1"/>
        <v>Linh</v>
      </c>
      <c r="E7" s="86">
        <f t="shared" si="2"/>
        <v>36256</v>
      </c>
      <c r="F7" s="89" t="str">
        <f t="shared" si="3"/>
        <v>KTC</v>
      </c>
      <c r="G7" s="89">
        <f t="shared" si="4"/>
        <v>42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43</v>
      </c>
      <c r="C8" s="84" t="str">
        <f t="shared" si="0"/>
        <v>Nguyễn Thị Tuyết</v>
      </c>
      <c r="D8" s="85" t="str">
        <f t="shared" si="1"/>
        <v>Nga</v>
      </c>
      <c r="E8" s="86">
        <f t="shared" si="2"/>
        <v>36313</v>
      </c>
      <c r="F8" s="89" t="str">
        <f t="shared" si="3"/>
        <v>KTA</v>
      </c>
      <c r="G8" s="89">
        <f t="shared" si="4"/>
        <v>43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44</v>
      </c>
      <c r="C9" s="84" t="str">
        <f t="shared" si="0"/>
        <v>Vũ Thanh </v>
      </c>
      <c r="D9" s="85" t="str">
        <f t="shared" si="1"/>
        <v>Quỳnh</v>
      </c>
      <c r="E9" s="86">
        <f t="shared" si="2"/>
        <v>36224</v>
      </c>
      <c r="F9" s="89" t="str">
        <f t="shared" si="3"/>
        <v>KTB</v>
      </c>
      <c r="G9" s="89">
        <f t="shared" si="4"/>
        <v>44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45</v>
      </c>
      <c r="C10" s="84" t="str">
        <f t="shared" si="0"/>
        <v>Đinh Thị Phương</v>
      </c>
      <c r="D10" s="85" t="str">
        <f t="shared" si="1"/>
        <v>Linh</v>
      </c>
      <c r="E10" s="86">
        <f t="shared" si="2"/>
        <v>36405</v>
      </c>
      <c r="F10" s="89" t="str">
        <f t="shared" si="3"/>
        <v>KTC</v>
      </c>
      <c r="G10" s="89">
        <f t="shared" si="4"/>
        <v>45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46</v>
      </c>
      <c r="C11" s="84" t="str">
        <f t="shared" si="0"/>
        <v>Vũ Thị </v>
      </c>
      <c r="D11" s="85" t="str">
        <f t="shared" si="1"/>
        <v>Ngát</v>
      </c>
      <c r="E11" s="86">
        <f t="shared" si="2"/>
        <v>36369</v>
      </c>
      <c r="F11" s="89" t="str">
        <f t="shared" si="3"/>
        <v>KTA</v>
      </c>
      <c r="G11" s="89">
        <f t="shared" si="4"/>
        <v>46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47</v>
      </c>
      <c r="C12" s="84" t="str">
        <f t="shared" si="0"/>
        <v>Nguyễn Thị Thu</v>
      </c>
      <c r="D12" s="85" t="str">
        <f t="shared" si="1"/>
        <v>Thảo</v>
      </c>
      <c r="E12" s="86">
        <f t="shared" si="2"/>
        <v>36400</v>
      </c>
      <c r="F12" s="89" t="str">
        <f t="shared" si="3"/>
        <v>KTB</v>
      </c>
      <c r="G12" s="89">
        <f t="shared" si="4"/>
        <v>47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48</v>
      </c>
      <c r="C13" s="84" t="str">
        <f t="shared" si="0"/>
        <v>Nguyễn Thị</v>
      </c>
      <c r="D13" s="85" t="str">
        <f t="shared" si="1"/>
        <v>Luyến</v>
      </c>
      <c r="E13" s="86">
        <f t="shared" si="2"/>
        <v>36234</v>
      </c>
      <c r="F13" s="89" t="str">
        <f t="shared" si="3"/>
        <v>KTC</v>
      </c>
      <c r="G13" s="89">
        <f t="shared" si="4"/>
        <v>48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49</v>
      </c>
      <c r="C14" s="84" t="str">
        <f t="shared" si="0"/>
        <v>Trần Thị </v>
      </c>
      <c r="D14" s="85" t="str">
        <f t="shared" si="1"/>
        <v>Phương</v>
      </c>
      <c r="E14" s="86">
        <f t="shared" si="2"/>
        <v>36404</v>
      </c>
      <c r="F14" s="89" t="str">
        <f t="shared" si="3"/>
        <v>KTA</v>
      </c>
      <c r="G14" s="89">
        <f t="shared" si="4"/>
        <v>49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50</v>
      </c>
      <c r="C15" s="84" t="str">
        <f t="shared" si="0"/>
        <v>Nguyễn Thị Thu</v>
      </c>
      <c r="D15" s="85" t="str">
        <f t="shared" si="1"/>
        <v>Thảo</v>
      </c>
      <c r="E15" s="86">
        <f t="shared" si="2"/>
        <v>36443</v>
      </c>
      <c r="F15" s="89" t="str">
        <f t="shared" si="3"/>
        <v>KTB</v>
      </c>
      <c r="G15" s="89">
        <f t="shared" si="4"/>
        <v>50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51</v>
      </c>
      <c r="C16" s="84" t="str">
        <f t="shared" si="0"/>
        <v>Nguyễn Thị</v>
      </c>
      <c r="D16" s="85" t="str">
        <f t="shared" si="1"/>
        <v>Ly</v>
      </c>
      <c r="E16" s="86">
        <f t="shared" si="2"/>
        <v>36238</v>
      </c>
      <c r="F16" s="89" t="str">
        <f t="shared" si="3"/>
        <v>KTC</v>
      </c>
      <c r="G16" s="89">
        <f t="shared" si="4"/>
        <v>51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52</v>
      </c>
      <c r="C17" s="84" t="str">
        <f t="shared" si="0"/>
        <v>Ngô Thị </v>
      </c>
      <c r="D17" s="85" t="str">
        <f t="shared" si="1"/>
        <v>Thu</v>
      </c>
      <c r="E17" s="86">
        <f t="shared" si="2"/>
        <v>36201</v>
      </c>
      <c r="F17" s="89" t="str">
        <f t="shared" si="3"/>
        <v>KTA</v>
      </c>
      <c r="G17" s="89">
        <f t="shared" si="4"/>
        <v>52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53</v>
      </c>
      <c r="C18" s="84" t="str">
        <f t="shared" si="0"/>
        <v>Nguyễn Thị Kim </v>
      </c>
      <c r="D18" s="85" t="str">
        <f t="shared" si="1"/>
        <v>Thúy</v>
      </c>
      <c r="E18" s="86">
        <f t="shared" si="2"/>
        <v>36495</v>
      </c>
      <c r="F18" s="89" t="str">
        <f t="shared" si="3"/>
        <v>KTB</v>
      </c>
      <c r="G18" s="89">
        <f t="shared" si="4"/>
        <v>53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54</v>
      </c>
      <c r="C19" s="84" t="str">
        <f t="shared" si="0"/>
        <v>Đỗ Kim </v>
      </c>
      <c r="D19" s="85" t="str">
        <f t="shared" si="1"/>
        <v>Ngân</v>
      </c>
      <c r="E19" s="86">
        <f t="shared" si="2"/>
        <v>36341</v>
      </c>
      <c r="F19" s="89" t="str">
        <f t="shared" si="3"/>
        <v>KTC</v>
      </c>
      <c r="G19" s="89">
        <f t="shared" si="4"/>
        <v>54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55</v>
      </c>
      <c r="C20" s="84" t="str">
        <f t="shared" si="0"/>
        <v>Nguyễn Thị </v>
      </c>
      <c r="D20" s="85" t="str">
        <f t="shared" si="1"/>
        <v>Tươi</v>
      </c>
      <c r="E20" s="86">
        <f t="shared" si="2"/>
        <v>36405</v>
      </c>
      <c r="F20" s="89" t="str">
        <f t="shared" si="3"/>
        <v>KTA</v>
      </c>
      <c r="G20" s="89">
        <f t="shared" si="4"/>
        <v>55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56</v>
      </c>
      <c r="C21" s="84" t="str">
        <f t="shared" si="0"/>
        <v>Vũ Thị </v>
      </c>
      <c r="D21" s="85" t="str">
        <f t="shared" si="1"/>
        <v>Thúy</v>
      </c>
      <c r="E21" s="86">
        <f t="shared" si="2"/>
        <v>36270</v>
      </c>
      <c r="F21" s="89" t="str">
        <f t="shared" si="3"/>
        <v>KTB</v>
      </c>
      <c r="G21" s="89">
        <f t="shared" si="4"/>
        <v>56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57</v>
      </c>
      <c r="C22" s="84" t="str">
        <f t="shared" si="0"/>
        <v>Đỗ Thị </v>
      </c>
      <c r="D22" s="85" t="str">
        <f aca="true" t="shared" si="5" ref="D22:D28">VLOOKUP(B22,data,3,0)</f>
        <v>Ngân</v>
      </c>
      <c r="E22" s="86">
        <f aca="true" t="shared" si="6" ref="E22:E28">VLOOKUP(B22,data,4,0)</f>
        <v>36303</v>
      </c>
      <c r="F22" s="89" t="str">
        <f aca="true" t="shared" si="7" ref="F22:F28">VLOOKUP(B22,data,5,0)</f>
        <v>KTC</v>
      </c>
      <c r="G22" s="89">
        <f t="shared" si="4"/>
        <v>57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58</v>
      </c>
      <c r="C23" s="84" t="str">
        <f t="shared" si="0"/>
        <v>Lê Lữ</v>
      </c>
      <c r="D23" s="85" t="str">
        <f t="shared" si="5"/>
        <v>Uyên</v>
      </c>
      <c r="E23" s="86">
        <f t="shared" si="6"/>
        <v>35955</v>
      </c>
      <c r="F23" s="89" t="str">
        <f t="shared" si="7"/>
        <v>KTA</v>
      </c>
      <c r="G23" s="89">
        <f t="shared" si="4"/>
        <v>58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59</v>
      </c>
      <c r="C24" s="84" t="str">
        <f t="shared" si="0"/>
        <v>Hoàng Minh</v>
      </c>
      <c r="D24" s="85" t="str">
        <f t="shared" si="5"/>
        <v>Thư</v>
      </c>
      <c r="E24" s="86">
        <f t="shared" si="6"/>
        <v>36442</v>
      </c>
      <c r="F24" s="89" t="str">
        <f t="shared" si="7"/>
        <v>KTB</v>
      </c>
      <c r="G24" s="89">
        <f t="shared" si="4"/>
        <v>59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60</v>
      </c>
      <c r="C25" s="84" t="str">
        <f t="shared" si="0"/>
        <v>Đinh Thị Bích </v>
      </c>
      <c r="D25" s="85" t="str">
        <f t="shared" si="5"/>
        <v>Ngọc</v>
      </c>
      <c r="E25" s="86">
        <f t="shared" si="6"/>
        <v>36194</v>
      </c>
      <c r="F25" s="89" t="str">
        <f t="shared" si="7"/>
        <v>KTC</v>
      </c>
      <c r="G25" s="89">
        <f t="shared" si="4"/>
        <v>60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61</v>
      </c>
      <c r="C26" s="84" t="str">
        <f>VLOOKUP(B26,data,2,0)</f>
        <v>Nguyễn Thị </v>
      </c>
      <c r="D26" s="85" t="str">
        <f>VLOOKUP(B26,data,3,0)</f>
        <v>Yến</v>
      </c>
      <c r="E26" s="86">
        <f>VLOOKUP(B26,data,4,0)</f>
        <v>36331</v>
      </c>
      <c r="F26" s="89" t="str">
        <f>VLOOKUP(B26,data,5,0)</f>
        <v>KTA</v>
      </c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177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183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171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176</v>
      </c>
      <c r="H5" s="101" t="s">
        <v>68</v>
      </c>
      <c r="I5" s="101" t="s">
        <v>175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62</v>
      </c>
      <c r="C6" s="84" t="str">
        <f aca="true" t="shared" si="0" ref="C6:C25">VLOOKUP(B6,data,2,0)</f>
        <v>Nguyễn Thu</v>
      </c>
      <c r="D6" s="85" t="str">
        <f aca="true" t="shared" si="1" ref="D6:D21">VLOOKUP(B6,data,3,0)</f>
        <v>Trang</v>
      </c>
      <c r="E6" s="86">
        <f aca="true" t="shared" si="2" ref="E6:E21">VLOOKUP(B6,data,4,0)</f>
        <v>36367</v>
      </c>
      <c r="F6" s="82" t="str">
        <f aca="true" t="shared" si="3" ref="F6:F21">VLOOKUP(B6,data,5,0)</f>
        <v>KTB</v>
      </c>
      <c r="G6" s="82">
        <f aca="true" t="shared" si="4" ref="G6:G28">VLOOKUP(B6,data,6,0)</f>
        <v>62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63</v>
      </c>
      <c r="C7" s="84" t="str">
        <f t="shared" si="0"/>
        <v>Nguyễn Thị Hoa</v>
      </c>
      <c r="D7" s="85" t="str">
        <f t="shared" si="1"/>
        <v>Nhài</v>
      </c>
      <c r="E7" s="86">
        <f t="shared" si="2"/>
        <v>36500</v>
      </c>
      <c r="F7" s="89" t="str">
        <f t="shared" si="3"/>
        <v>KTC</v>
      </c>
      <c r="G7" s="89">
        <f t="shared" si="4"/>
        <v>63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64</v>
      </c>
      <c r="C8" s="84" t="str">
        <f t="shared" si="0"/>
        <v>Vũ Thu</v>
      </c>
      <c r="D8" s="85" t="str">
        <f t="shared" si="1"/>
        <v>Trang</v>
      </c>
      <c r="E8" s="86">
        <f t="shared" si="2"/>
        <v>36117</v>
      </c>
      <c r="F8" s="89" t="str">
        <f t="shared" si="3"/>
        <v>KTB</v>
      </c>
      <c r="G8" s="89">
        <f t="shared" si="4"/>
        <v>65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65</v>
      </c>
      <c r="C9" s="84" t="str">
        <f t="shared" si="0"/>
        <v>Lê Thị </v>
      </c>
      <c r="D9" s="85" t="str">
        <f t="shared" si="1"/>
        <v>Nhàn</v>
      </c>
      <c r="E9" s="86">
        <f t="shared" si="2"/>
        <v>36359</v>
      </c>
      <c r="F9" s="89" t="str">
        <f t="shared" si="3"/>
        <v>KTC</v>
      </c>
      <c r="G9" s="89">
        <f t="shared" si="4"/>
        <v>66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66</v>
      </c>
      <c r="C10" s="84" t="str">
        <f t="shared" si="0"/>
        <v>Nguyễn Thị Hải</v>
      </c>
      <c r="D10" s="85" t="str">
        <f t="shared" si="1"/>
        <v>Yến</v>
      </c>
      <c r="E10" s="86">
        <f t="shared" si="2"/>
        <v>0</v>
      </c>
      <c r="F10" s="89" t="str">
        <f t="shared" si="3"/>
        <v>KTB</v>
      </c>
      <c r="G10" s="89">
        <f t="shared" si="4"/>
        <v>68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67</v>
      </c>
      <c r="C11" s="84" t="str">
        <f t="shared" si="0"/>
        <v>Nguyễn Thị Hồng </v>
      </c>
      <c r="D11" s="85" t="str">
        <f t="shared" si="1"/>
        <v>Nhung</v>
      </c>
      <c r="E11" s="86">
        <f t="shared" si="2"/>
        <v>36442</v>
      </c>
      <c r="F11" s="89" t="str">
        <f t="shared" si="3"/>
        <v>KTC</v>
      </c>
      <c r="G11" s="89">
        <f t="shared" si="4"/>
        <v>69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68</v>
      </c>
      <c r="C12" s="84" t="str">
        <f t="shared" si="0"/>
        <v>Lê Đắc </v>
      </c>
      <c r="D12" s="85" t="str">
        <f t="shared" si="1"/>
        <v>Luân</v>
      </c>
      <c r="E12" s="86">
        <f t="shared" si="2"/>
        <v>35870</v>
      </c>
      <c r="F12" s="89" t="str">
        <f t="shared" si="3"/>
        <v>KTB</v>
      </c>
      <c r="G12" s="89" t="str">
        <f t="shared" si="4"/>
        <v>KTTC1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69</v>
      </c>
      <c r="C13" s="84" t="str">
        <f t="shared" si="0"/>
        <v>Nguyễn Thị Hồng </v>
      </c>
      <c r="D13" s="85" t="str">
        <f t="shared" si="1"/>
        <v>Nhung</v>
      </c>
      <c r="E13" s="86">
        <f t="shared" si="2"/>
        <v>36516</v>
      </c>
      <c r="F13" s="89" t="str">
        <f t="shared" si="3"/>
        <v>KTC</v>
      </c>
      <c r="G13" s="89" t="str">
        <f t="shared" si="4"/>
        <v>KTTC1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70</v>
      </c>
      <c r="C14" s="84" t="str">
        <f t="shared" si="0"/>
        <v>Lê Huy </v>
      </c>
      <c r="D14" s="85" t="str">
        <f t="shared" si="1"/>
        <v>Thành</v>
      </c>
      <c r="E14" s="86">
        <f t="shared" si="2"/>
        <v>35677</v>
      </c>
      <c r="F14" s="89" t="str">
        <f t="shared" si="3"/>
        <v>KTB</v>
      </c>
      <c r="G14" s="89" t="str">
        <f t="shared" si="4"/>
        <v>KTTC1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71</v>
      </c>
      <c r="C15" s="84" t="str">
        <f t="shared" si="0"/>
        <v>Nguyễn Thị </v>
      </c>
      <c r="D15" s="85" t="str">
        <f t="shared" si="1"/>
        <v>Phương</v>
      </c>
      <c r="E15" s="86">
        <f t="shared" si="2"/>
        <v>36173</v>
      </c>
      <c r="F15" s="89" t="str">
        <f t="shared" si="3"/>
        <v>KTC</v>
      </c>
      <c r="G15" s="89" t="str">
        <f t="shared" si="4"/>
        <v>KTTC1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72</v>
      </c>
      <c r="C16" s="84" t="str">
        <f t="shared" si="0"/>
        <v>Nguyễn Lan</v>
      </c>
      <c r="D16" s="85" t="str">
        <f t="shared" si="1"/>
        <v>Phương</v>
      </c>
      <c r="E16" s="86">
        <f t="shared" si="2"/>
        <v>36193</v>
      </c>
      <c r="F16" s="89" t="str">
        <f t="shared" si="3"/>
        <v>KTC</v>
      </c>
      <c r="G16" s="89" t="str">
        <f t="shared" si="4"/>
        <v>KTTC1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73</v>
      </c>
      <c r="C17" s="84" t="str">
        <f t="shared" si="0"/>
        <v>Nguyễn Thị </v>
      </c>
      <c r="D17" s="85" t="str">
        <f t="shared" si="1"/>
        <v>Phượng</v>
      </c>
      <c r="E17" s="86">
        <f t="shared" si="2"/>
        <v>36234</v>
      </c>
      <c r="F17" s="89" t="str">
        <f t="shared" si="3"/>
        <v>KTC</v>
      </c>
      <c r="G17" s="89" t="str">
        <f t="shared" si="4"/>
        <v>KTTC1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74</v>
      </c>
      <c r="C18" s="84" t="str">
        <f t="shared" si="0"/>
        <v>Đỗ Thị</v>
      </c>
      <c r="D18" s="85" t="str">
        <f t="shared" si="1"/>
        <v>Tâm</v>
      </c>
      <c r="E18" s="86">
        <f t="shared" si="2"/>
        <v>36411</v>
      </c>
      <c r="F18" s="89" t="str">
        <f t="shared" si="3"/>
        <v>KTC</v>
      </c>
      <c r="G18" s="89" t="str">
        <f t="shared" si="4"/>
        <v>KTTC1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75</v>
      </c>
      <c r="C19" s="84" t="str">
        <f t="shared" si="0"/>
        <v>Nguyễn Thị</v>
      </c>
      <c r="D19" s="85" t="str">
        <f t="shared" si="1"/>
        <v>Thanh</v>
      </c>
      <c r="E19" s="86">
        <f t="shared" si="2"/>
        <v>36238</v>
      </c>
      <c r="F19" s="89" t="str">
        <f t="shared" si="3"/>
        <v>KTC</v>
      </c>
      <c r="G19" s="89" t="str">
        <f t="shared" si="4"/>
        <v>KTTC1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76</v>
      </c>
      <c r="C20" s="84" t="str">
        <f t="shared" si="0"/>
        <v>Ngô Thị </v>
      </c>
      <c r="D20" s="85" t="str">
        <f t="shared" si="1"/>
        <v>Thảo</v>
      </c>
      <c r="E20" s="86">
        <f t="shared" si="2"/>
        <v>35507</v>
      </c>
      <c r="F20" s="89" t="str">
        <f t="shared" si="3"/>
        <v>KTC</v>
      </c>
      <c r="G20" s="89" t="str">
        <f t="shared" si="4"/>
        <v>KTTC1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77</v>
      </c>
      <c r="C21" s="84" t="str">
        <f t="shared" si="0"/>
        <v>Nguyễn Thị </v>
      </c>
      <c r="D21" s="85" t="str">
        <f t="shared" si="1"/>
        <v>Thảo</v>
      </c>
      <c r="E21" s="86">
        <f t="shared" si="2"/>
        <v>36429</v>
      </c>
      <c r="F21" s="89" t="str">
        <f t="shared" si="3"/>
        <v>KTC</v>
      </c>
      <c r="G21" s="89" t="str">
        <f t="shared" si="4"/>
        <v>KTTC1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78</v>
      </c>
      <c r="C22" s="84" t="str">
        <f t="shared" si="0"/>
        <v>Trần Thu</v>
      </c>
      <c r="D22" s="85" t="str">
        <f aca="true" t="shared" si="5" ref="D22:D28">VLOOKUP(B22,data,3,0)</f>
        <v>Thảo</v>
      </c>
      <c r="E22" s="86">
        <f aca="true" t="shared" si="6" ref="E22:E28">VLOOKUP(B22,data,4,0)</f>
        <v>36297</v>
      </c>
      <c r="F22" s="89" t="str">
        <f aca="true" t="shared" si="7" ref="F22:F28">VLOOKUP(B22,data,5,0)</f>
        <v>KTC</v>
      </c>
      <c r="G22" s="89" t="str">
        <f t="shared" si="4"/>
        <v>KTTC1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79</v>
      </c>
      <c r="C23" s="84" t="str">
        <f t="shared" si="0"/>
        <v>Bàn Quỳnh </v>
      </c>
      <c r="D23" s="85" t="str">
        <f t="shared" si="5"/>
        <v>Thơ</v>
      </c>
      <c r="E23" s="86">
        <f t="shared" si="6"/>
        <v>36444</v>
      </c>
      <c r="F23" s="89" t="str">
        <f t="shared" si="7"/>
        <v>KTC</v>
      </c>
      <c r="G23" s="89" t="str">
        <f t="shared" si="4"/>
        <v>KTTC1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80</v>
      </c>
      <c r="C24" s="84" t="str">
        <f t="shared" si="0"/>
        <v>Nguyễn Huyền</v>
      </c>
      <c r="D24" s="85" t="str">
        <f t="shared" si="5"/>
        <v>Trang</v>
      </c>
      <c r="E24" s="86">
        <f t="shared" si="6"/>
        <v>36435</v>
      </c>
      <c r="F24" s="89" t="str">
        <f t="shared" si="7"/>
        <v>KTC</v>
      </c>
      <c r="G24" s="89" t="str">
        <f t="shared" si="4"/>
        <v>KTTC1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81</v>
      </c>
      <c r="C25" s="84" t="str">
        <f t="shared" si="0"/>
        <v>Phạm Huyền</v>
      </c>
      <c r="D25" s="85" t="str">
        <f t="shared" si="5"/>
        <v>Trang</v>
      </c>
      <c r="E25" s="86">
        <f t="shared" si="6"/>
        <v>36417</v>
      </c>
      <c r="F25" s="89" t="str">
        <f t="shared" si="7"/>
        <v>KTC</v>
      </c>
      <c r="G25" s="89" t="str">
        <f t="shared" si="4"/>
        <v>KTTC1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82</v>
      </c>
      <c r="C26" s="84" t="str">
        <f>VLOOKUP(B26,data,2,0)</f>
        <v>Nguyễn Thị Thu</v>
      </c>
      <c r="D26" s="85" t="str">
        <f t="shared" si="5"/>
        <v>Uyên</v>
      </c>
      <c r="E26" s="86">
        <f t="shared" si="6"/>
        <v>36445</v>
      </c>
      <c r="F26" s="89" t="str">
        <f t="shared" si="7"/>
        <v>KTC</v>
      </c>
      <c r="G26" s="89" t="str">
        <f t="shared" si="4"/>
        <v>KTTC1</v>
      </c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 t="e">
        <f t="shared" si="4"/>
        <v>#N/A</v>
      </c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 t="e">
        <f t="shared" si="4"/>
        <v>#N/A</v>
      </c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182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183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172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176</v>
      </c>
      <c r="H5" s="101" t="s">
        <v>68</v>
      </c>
      <c r="I5" s="101" t="s">
        <v>175</v>
      </c>
      <c r="J5" s="101" t="s">
        <v>66</v>
      </c>
      <c r="K5" s="101" t="s">
        <v>67</v>
      </c>
    </row>
    <row r="6" spans="1:11" s="88" customFormat="1" ht="24.75" customHeight="1">
      <c r="A6" s="82">
        <v>1</v>
      </c>
      <c r="B6" s="83">
        <v>83</v>
      </c>
      <c r="C6" s="84" t="str">
        <f aca="true" t="shared" si="0" ref="C6:C23">VLOOKUP(B6,data,2,0)</f>
        <v>Linh Thị </v>
      </c>
      <c r="D6" s="85" t="str">
        <f aca="true" t="shared" si="1" ref="D6:D23">VLOOKUP(B6,data,3,0)</f>
        <v>Bình</v>
      </c>
      <c r="E6" s="86">
        <f aca="true" t="shared" si="2" ref="E6:E23">VLOOKUP(B6,data,4,0)</f>
        <v>36108</v>
      </c>
      <c r="F6" s="82" t="str">
        <f aca="true" t="shared" si="3" ref="F6:F23">VLOOKUP(B6,data,5,0)</f>
        <v>TK</v>
      </c>
      <c r="G6" s="82" t="str">
        <f aca="true" t="shared" si="4" ref="G6:G23">VLOOKUP(B6,data,6,0)</f>
        <v>PPĐTCM</v>
      </c>
      <c r="H6" s="82"/>
      <c r="I6" s="82"/>
      <c r="J6" s="87"/>
      <c r="K6" s="87"/>
    </row>
    <row r="7" spans="1:11" s="88" customFormat="1" ht="24.75" customHeight="1">
      <c r="A7" s="82">
        <v>2</v>
      </c>
      <c r="B7" s="83">
        <v>84</v>
      </c>
      <c r="C7" s="84" t="str">
        <f t="shared" si="0"/>
        <v>Nguyễn Thị </v>
      </c>
      <c r="D7" s="85" t="str">
        <f t="shared" si="1"/>
        <v>Anh</v>
      </c>
      <c r="E7" s="86">
        <f t="shared" si="2"/>
        <v>36421</v>
      </c>
      <c r="F7" s="89" t="str">
        <f t="shared" si="3"/>
        <v>QTKD</v>
      </c>
      <c r="G7" s="89" t="str">
        <f t="shared" si="4"/>
        <v>PTHĐKD</v>
      </c>
      <c r="H7" s="89"/>
      <c r="I7" s="82"/>
      <c r="J7" s="87"/>
      <c r="K7" s="87"/>
    </row>
    <row r="8" spans="1:11" s="88" customFormat="1" ht="24.75" customHeight="1">
      <c r="A8" s="82">
        <v>3</v>
      </c>
      <c r="B8" s="83">
        <v>85</v>
      </c>
      <c r="C8" s="84" t="str">
        <f t="shared" si="0"/>
        <v>Nguyễn Thị </v>
      </c>
      <c r="D8" s="85" t="str">
        <f t="shared" si="1"/>
        <v>Bình</v>
      </c>
      <c r="E8" s="86">
        <f t="shared" si="2"/>
        <v>36340</v>
      </c>
      <c r="F8" s="89" t="str">
        <f t="shared" si="3"/>
        <v>TH</v>
      </c>
      <c r="G8" s="89" t="str">
        <f t="shared" si="4"/>
        <v>LTCB</v>
      </c>
      <c r="H8" s="89"/>
      <c r="I8" s="82"/>
      <c r="J8" s="87"/>
      <c r="K8" s="87"/>
    </row>
    <row r="9" spans="1:11" s="88" customFormat="1" ht="24.75" customHeight="1">
      <c r="A9" s="82">
        <v>4</v>
      </c>
      <c r="B9" s="83">
        <v>86</v>
      </c>
      <c r="C9" s="84" t="str">
        <f t="shared" si="0"/>
        <v>Nguyễn Ngọc </v>
      </c>
      <c r="D9" s="85" t="str">
        <f t="shared" si="1"/>
        <v>Đại</v>
      </c>
      <c r="E9" s="86">
        <f t="shared" si="2"/>
        <v>36244</v>
      </c>
      <c r="F9" s="89" t="str">
        <f t="shared" si="3"/>
        <v>TK</v>
      </c>
      <c r="G9" s="89" t="str">
        <f t="shared" si="4"/>
        <v>PPĐTCM</v>
      </c>
      <c r="H9" s="89"/>
      <c r="I9" s="82"/>
      <c r="J9" s="87"/>
      <c r="K9" s="87"/>
    </row>
    <row r="10" spans="1:11" s="88" customFormat="1" ht="24.75" customHeight="1">
      <c r="A10" s="82">
        <v>5</v>
      </c>
      <c r="B10" s="83">
        <v>87</v>
      </c>
      <c r="C10" s="84" t="str">
        <f t="shared" si="0"/>
        <v>Nguyễn Thị </v>
      </c>
      <c r="D10" s="85" t="str">
        <f t="shared" si="1"/>
        <v>Điệu</v>
      </c>
      <c r="E10" s="86">
        <f t="shared" si="2"/>
        <v>34765</v>
      </c>
      <c r="F10" s="89" t="str">
        <f t="shared" si="3"/>
        <v>QTKD</v>
      </c>
      <c r="G10" s="89" t="str">
        <f t="shared" si="4"/>
        <v>PTHĐKD</v>
      </c>
      <c r="H10" s="89"/>
      <c r="I10" s="82"/>
      <c r="J10" s="87"/>
      <c r="K10" s="87"/>
    </row>
    <row r="11" spans="1:11" s="88" customFormat="1" ht="24.75" customHeight="1">
      <c r="A11" s="82">
        <v>6</v>
      </c>
      <c r="B11" s="83">
        <v>88</v>
      </c>
      <c r="C11" s="84" t="str">
        <f t="shared" si="0"/>
        <v>Nguyễn Thị </v>
      </c>
      <c r="D11" s="85" t="str">
        <f t="shared" si="1"/>
        <v>Hải</v>
      </c>
      <c r="E11" s="86">
        <f t="shared" si="2"/>
        <v>36042</v>
      </c>
      <c r="F11" s="89" t="str">
        <f t="shared" si="3"/>
        <v>TH</v>
      </c>
      <c r="G11" s="89" t="str">
        <f t="shared" si="4"/>
        <v>LTCB</v>
      </c>
      <c r="H11" s="89"/>
      <c r="I11" s="82"/>
      <c r="J11" s="87"/>
      <c r="K11" s="87"/>
    </row>
    <row r="12" spans="1:11" s="88" customFormat="1" ht="24.75" customHeight="1">
      <c r="A12" s="82">
        <v>7</v>
      </c>
      <c r="B12" s="83">
        <v>89</v>
      </c>
      <c r="C12" s="84" t="str">
        <f t="shared" si="0"/>
        <v>Hoàng Thị Anh</v>
      </c>
      <c r="D12" s="85" t="str">
        <f t="shared" si="1"/>
        <v>Giang</v>
      </c>
      <c r="E12" s="86">
        <f t="shared" si="2"/>
        <v>36211</v>
      </c>
      <c r="F12" s="89" t="str">
        <f t="shared" si="3"/>
        <v>TK</v>
      </c>
      <c r="G12" s="89" t="str">
        <f t="shared" si="4"/>
        <v>PPĐTCM</v>
      </c>
      <c r="H12" s="89"/>
      <c r="I12" s="82"/>
      <c r="J12" s="87"/>
      <c r="K12" s="87"/>
    </row>
    <row r="13" spans="1:11" s="88" customFormat="1" ht="24.75" customHeight="1">
      <c r="A13" s="82">
        <v>8</v>
      </c>
      <c r="B13" s="83">
        <v>90</v>
      </c>
      <c r="C13" s="84" t="str">
        <f t="shared" si="0"/>
        <v>Phan Thị </v>
      </c>
      <c r="D13" s="85" t="str">
        <f t="shared" si="1"/>
        <v>Hạnh</v>
      </c>
      <c r="E13" s="86">
        <f t="shared" si="2"/>
        <v>35930</v>
      </c>
      <c r="F13" s="89" t="str">
        <f t="shared" si="3"/>
        <v>QTKD</v>
      </c>
      <c r="G13" s="89" t="str">
        <f t="shared" si="4"/>
        <v>PTHĐKD</v>
      </c>
      <c r="H13" s="89"/>
      <c r="I13" s="82"/>
      <c r="J13" s="87"/>
      <c r="K13" s="87"/>
    </row>
    <row r="14" spans="1:11" s="88" customFormat="1" ht="24.75" customHeight="1">
      <c r="A14" s="82">
        <v>9</v>
      </c>
      <c r="B14" s="83">
        <v>91</v>
      </c>
      <c r="C14" s="84" t="str">
        <f t="shared" si="0"/>
        <v>Trần Văn</v>
      </c>
      <c r="D14" s="85" t="str">
        <f t="shared" si="1"/>
        <v>Hoàng</v>
      </c>
      <c r="E14" s="86">
        <f t="shared" si="2"/>
        <v>36438</v>
      </c>
      <c r="F14" s="89" t="str">
        <f t="shared" si="3"/>
        <v>TH</v>
      </c>
      <c r="G14" s="89" t="str">
        <f t="shared" si="4"/>
        <v>LTCB</v>
      </c>
      <c r="H14" s="89"/>
      <c r="I14" s="82"/>
      <c r="J14" s="87"/>
      <c r="K14" s="87"/>
    </row>
    <row r="15" spans="1:11" s="88" customFormat="1" ht="24.75" customHeight="1">
      <c r="A15" s="82">
        <v>10</v>
      </c>
      <c r="B15" s="83">
        <v>92</v>
      </c>
      <c r="C15" s="84" t="str">
        <f t="shared" si="0"/>
        <v>Mã Đình</v>
      </c>
      <c r="D15" s="85" t="str">
        <f t="shared" si="1"/>
        <v>Hân</v>
      </c>
      <c r="E15" s="86">
        <f t="shared" si="2"/>
        <v>36417</v>
      </c>
      <c r="F15" s="89" t="str">
        <f t="shared" si="3"/>
        <v>TK</v>
      </c>
      <c r="G15" s="89" t="str">
        <f t="shared" si="4"/>
        <v>PPĐTCM</v>
      </c>
      <c r="H15" s="89"/>
      <c r="I15" s="82"/>
      <c r="J15" s="87"/>
      <c r="K15" s="87"/>
    </row>
    <row r="16" spans="1:11" s="88" customFormat="1" ht="24.75" customHeight="1">
      <c r="A16" s="82">
        <v>11</v>
      </c>
      <c r="B16" s="83">
        <v>93</v>
      </c>
      <c r="C16" s="84" t="str">
        <f t="shared" si="0"/>
        <v>Đỗ Thị </v>
      </c>
      <c r="D16" s="85" t="str">
        <f t="shared" si="1"/>
        <v>Hoa</v>
      </c>
      <c r="E16" s="86">
        <f t="shared" si="2"/>
        <v>36313</v>
      </c>
      <c r="F16" s="89" t="str">
        <f t="shared" si="3"/>
        <v>QTKD</v>
      </c>
      <c r="G16" s="89" t="str">
        <f t="shared" si="4"/>
        <v>PTHĐKD</v>
      </c>
      <c r="H16" s="89"/>
      <c r="I16" s="82"/>
      <c r="J16" s="87"/>
      <c r="K16" s="87"/>
    </row>
    <row r="17" spans="1:11" s="88" customFormat="1" ht="24.75" customHeight="1">
      <c r="A17" s="82">
        <v>12</v>
      </c>
      <c r="B17" s="83">
        <v>94</v>
      </c>
      <c r="C17" s="84" t="str">
        <f t="shared" si="0"/>
        <v>Nguyễn Thị </v>
      </c>
      <c r="D17" s="85" t="str">
        <f t="shared" si="1"/>
        <v>Hường</v>
      </c>
      <c r="E17" s="86">
        <f t="shared" si="2"/>
        <v>36165</v>
      </c>
      <c r="F17" s="89" t="str">
        <f t="shared" si="3"/>
        <v>TH</v>
      </c>
      <c r="G17" s="89" t="str">
        <f t="shared" si="4"/>
        <v>LTCB</v>
      </c>
      <c r="H17" s="89"/>
      <c r="I17" s="82"/>
      <c r="J17" s="87"/>
      <c r="K17" s="87"/>
    </row>
    <row r="18" spans="1:11" s="88" customFormat="1" ht="24.75" customHeight="1">
      <c r="A18" s="82">
        <v>13</v>
      </c>
      <c r="B18" s="83">
        <v>95</v>
      </c>
      <c r="C18" s="84" t="str">
        <f t="shared" si="0"/>
        <v>Trần Tiến</v>
      </c>
      <c r="D18" s="85" t="str">
        <f t="shared" si="1"/>
        <v>Hùng</v>
      </c>
      <c r="E18" s="86">
        <f t="shared" si="2"/>
        <v>36305</v>
      </c>
      <c r="F18" s="89" t="str">
        <f t="shared" si="3"/>
        <v>TK</v>
      </c>
      <c r="G18" s="89" t="str">
        <f t="shared" si="4"/>
        <v>PPĐTCM</v>
      </c>
      <c r="H18" s="89"/>
      <c r="I18" s="82"/>
      <c r="J18" s="87"/>
      <c r="K18" s="87"/>
    </row>
    <row r="19" spans="1:11" s="88" customFormat="1" ht="24.75" customHeight="1">
      <c r="A19" s="82">
        <v>14</v>
      </c>
      <c r="B19" s="83">
        <v>96</v>
      </c>
      <c r="C19" s="84" t="str">
        <f t="shared" si="0"/>
        <v>Đào Văn </v>
      </c>
      <c r="D19" s="85" t="str">
        <f t="shared" si="1"/>
        <v>Hoàn</v>
      </c>
      <c r="E19" s="86">
        <f t="shared" si="2"/>
        <v>36306</v>
      </c>
      <c r="F19" s="89" t="str">
        <f t="shared" si="3"/>
        <v>QTKD</v>
      </c>
      <c r="G19" s="89" t="str">
        <f t="shared" si="4"/>
        <v>PTHĐKD</v>
      </c>
      <c r="H19" s="89"/>
      <c r="I19" s="82"/>
      <c r="J19" s="87"/>
      <c r="K19" s="87"/>
    </row>
    <row r="20" spans="1:11" s="88" customFormat="1" ht="24.75" customHeight="1">
      <c r="A20" s="82">
        <v>15</v>
      </c>
      <c r="B20" s="83">
        <v>97</v>
      </c>
      <c r="C20" s="84" t="str">
        <f t="shared" si="0"/>
        <v>Nguyễn Phương</v>
      </c>
      <c r="D20" s="85" t="str">
        <f t="shared" si="1"/>
        <v>Nam</v>
      </c>
      <c r="E20" s="86">
        <f t="shared" si="2"/>
        <v>36414</v>
      </c>
      <c r="F20" s="89" t="str">
        <f t="shared" si="3"/>
        <v>TH</v>
      </c>
      <c r="G20" s="89" t="str">
        <f t="shared" si="4"/>
        <v>LTCB</v>
      </c>
      <c r="H20" s="89"/>
      <c r="I20" s="82"/>
      <c r="J20" s="87"/>
      <c r="K20" s="87"/>
    </row>
    <row r="21" spans="1:11" s="88" customFormat="1" ht="24.75" customHeight="1">
      <c r="A21" s="82">
        <v>16</v>
      </c>
      <c r="B21" s="83">
        <v>98</v>
      </c>
      <c r="C21" s="84" t="str">
        <f t="shared" si="0"/>
        <v>Lò Hạnh</v>
      </c>
      <c r="D21" s="85" t="str">
        <f t="shared" si="1"/>
        <v>Nhi</v>
      </c>
      <c r="E21" s="86">
        <f t="shared" si="2"/>
        <v>36014</v>
      </c>
      <c r="F21" s="89" t="str">
        <f t="shared" si="3"/>
        <v>TK</v>
      </c>
      <c r="G21" s="89" t="str">
        <f t="shared" si="4"/>
        <v>PPĐTCM</v>
      </c>
      <c r="H21" s="89"/>
      <c r="I21" s="82"/>
      <c r="J21" s="87"/>
      <c r="K21" s="87"/>
    </row>
    <row r="22" spans="1:11" s="88" customFormat="1" ht="24.75" customHeight="1">
      <c r="A22" s="82">
        <v>17</v>
      </c>
      <c r="B22" s="83">
        <v>99</v>
      </c>
      <c r="C22" s="84" t="str">
        <f t="shared" si="0"/>
        <v>Dương Danh</v>
      </c>
      <c r="D22" s="85" t="str">
        <f t="shared" si="1"/>
        <v>Huy</v>
      </c>
      <c r="E22" s="86">
        <f t="shared" si="2"/>
        <v>36256</v>
      </c>
      <c r="F22" s="89" t="str">
        <f t="shared" si="3"/>
        <v>QTKD</v>
      </c>
      <c r="G22" s="89" t="str">
        <f t="shared" si="4"/>
        <v>PTHĐKD</v>
      </c>
      <c r="H22" s="89"/>
      <c r="I22" s="82"/>
      <c r="J22" s="87"/>
      <c r="K22" s="87"/>
    </row>
    <row r="23" spans="1:11" s="88" customFormat="1" ht="24.75" customHeight="1">
      <c r="A23" s="82">
        <v>18</v>
      </c>
      <c r="B23" s="83">
        <v>100</v>
      </c>
      <c r="C23" s="84" t="str">
        <f t="shared" si="0"/>
        <v>Nguyễn Hồng </v>
      </c>
      <c r="D23" s="85" t="str">
        <f t="shared" si="1"/>
        <v>Nhung</v>
      </c>
      <c r="E23" s="86">
        <f t="shared" si="2"/>
        <v>36479</v>
      </c>
      <c r="F23" s="89" t="str">
        <f t="shared" si="3"/>
        <v>TH</v>
      </c>
      <c r="G23" s="89" t="str">
        <f t="shared" si="4"/>
        <v>LTCB</v>
      </c>
      <c r="H23" s="89"/>
      <c r="I23" s="82"/>
      <c r="J23" s="87"/>
      <c r="K23" s="87"/>
    </row>
    <row r="24" spans="1:11" s="88" customFormat="1" ht="24.75" customHeight="1">
      <c r="A24" s="82">
        <v>19</v>
      </c>
      <c r="B24" s="83">
        <v>101</v>
      </c>
      <c r="C24" s="84" t="str">
        <f aca="true" t="shared" si="5" ref="C24:C31">VLOOKUP(B24,data,2,0)</f>
        <v>Hoàng Nhật</v>
      </c>
      <c r="D24" s="85" t="str">
        <f aca="true" t="shared" si="6" ref="D24:D31">VLOOKUP(B24,data,3,0)</f>
        <v>Tân</v>
      </c>
      <c r="E24" s="86">
        <f aca="true" t="shared" si="7" ref="E24:E31">VLOOKUP(B24,data,4,0)</f>
        <v>36298</v>
      </c>
      <c r="F24" s="89" t="str">
        <f aca="true" t="shared" si="8" ref="F24:F31">VLOOKUP(B24,data,5,0)</f>
        <v>TK</v>
      </c>
      <c r="G24" s="89" t="str">
        <f aca="true" t="shared" si="9" ref="G24:G31">VLOOKUP(B24,data,6,0)</f>
        <v>PPĐTCM</v>
      </c>
      <c r="H24" s="89"/>
      <c r="I24" s="82"/>
      <c r="J24" s="87"/>
      <c r="K24" s="87"/>
    </row>
    <row r="25" spans="1:11" s="88" customFormat="1" ht="24.75" customHeight="1">
      <c r="A25" s="82">
        <v>20</v>
      </c>
      <c r="B25" s="83">
        <v>102</v>
      </c>
      <c r="C25" s="84" t="str">
        <f t="shared" si="5"/>
        <v>Nguyễn Thị</v>
      </c>
      <c r="D25" s="85" t="str">
        <f t="shared" si="6"/>
        <v>Luyến</v>
      </c>
      <c r="E25" s="86">
        <f t="shared" si="7"/>
        <v>36451</v>
      </c>
      <c r="F25" s="89" t="str">
        <f t="shared" si="8"/>
        <v>QTKD</v>
      </c>
      <c r="G25" s="89" t="str">
        <f t="shared" si="9"/>
        <v>PTHĐKD</v>
      </c>
      <c r="H25" s="89"/>
      <c r="I25" s="82"/>
      <c r="J25" s="87"/>
      <c r="K25" s="87"/>
    </row>
    <row r="26" spans="1:11" s="88" customFormat="1" ht="24.75" customHeight="1">
      <c r="A26" s="82">
        <v>21</v>
      </c>
      <c r="B26" s="83">
        <v>103</v>
      </c>
      <c r="C26" s="84" t="str">
        <f t="shared" si="5"/>
        <v>Nguyễn Văn</v>
      </c>
      <c r="D26" s="85" t="str">
        <f t="shared" si="6"/>
        <v>Tài</v>
      </c>
      <c r="E26" s="86">
        <f t="shared" si="7"/>
        <v>36029</v>
      </c>
      <c r="F26" s="89" t="str">
        <f t="shared" si="8"/>
        <v>TH</v>
      </c>
      <c r="G26" s="89" t="str">
        <f t="shared" si="9"/>
        <v>LTCB</v>
      </c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104</v>
      </c>
      <c r="C27" s="84" t="str">
        <f t="shared" si="5"/>
        <v>Đinh Quang </v>
      </c>
      <c r="D27" s="85" t="str">
        <f t="shared" si="6"/>
        <v>Tiến</v>
      </c>
      <c r="E27" s="86">
        <f t="shared" si="7"/>
        <v>36186</v>
      </c>
      <c r="F27" s="89" t="str">
        <f t="shared" si="8"/>
        <v>TK</v>
      </c>
      <c r="G27" s="89" t="str">
        <f t="shared" si="9"/>
        <v>PPĐTCM</v>
      </c>
      <c r="H27" s="89"/>
      <c r="I27" s="82"/>
      <c r="J27" s="87"/>
      <c r="K27" s="87"/>
    </row>
    <row r="28" spans="1:11" s="88" customFormat="1" ht="24.75" customHeight="1">
      <c r="A28" s="82">
        <v>23</v>
      </c>
      <c r="B28" s="83">
        <v>105</v>
      </c>
      <c r="C28" s="84" t="str">
        <f t="shared" si="5"/>
        <v>Lê Đăng </v>
      </c>
      <c r="D28" s="85" t="str">
        <f t="shared" si="6"/>
        <v>Nguyên</v>
      </c>
      <c r="E28" s="86">
        <f t="shared" si="7"/>
        <v>36340</v>
      </c>
      <c r="F28" s="89" t="str">
        <f t="shared" si="8"/>
        <v>QTKD</v>
      </c>
      <c r="G28" s="89" t="str">
        <f t="shared" si="9"/>
        <v>PTHĐKD</v>
      </c>
      <c r="H28" s="89"/>
      <c r="I28" s="82"/>
      <c r="J28" s="87"/>
      <c r="K28" s="87"/>
    </row>
    <row r="29" spans="1:11" s="88" customFormat="1" ht="24.75" customHeight="1">
      <c r="A29" s="82">
        <v>24</v>
      </c>
      <c r="B29" s="83">
        <v>106</v>
      </c>
      <c r="C29" s="84" t="str">
        <f t="shared" si="5"/>
        <v>Vũ Văn </v>
      </c>
      <c r="D29" s="85" t="str">
        <f t="shared" si="6"/>
        <v>Thủy</v>
      </c>
      <c r="E29" s="86">
        <f t="shared" si="7"/>
        <v>36481</v>
      </c>
      <c r="F29" s="89" t="str">
        <f t="shared" si="8"/>
        <v>TH</v>
      </c>
      <c r="G29" s="89" t="str">
        <f t="shared" si="9"/>
        <v>LTCB</v>
      </c>
      <c r="H29" s="89"/>
      <c r="I29" s="82"/>
      <c r="J29" s="87"/>
      <c r="K29" s="87"/>
    </row>
    <row r="30" spans="1:11" s="88" customFormat="1" ht="24.75" customHeight="1">
      <c r="A30" s="82">
        <v>25</v>
      </c>
      <c r="B30" s="83">
        <v>107</v>
      </c>
      <c r="C30" s="84" t="str">
        <f t="shared" si="5"/>
        <v>Trần Thị </v>
      </c>
      <c r="D30" s="85" t="str">
        <f t="shared" si="6"/>
        <v>Thúy</v>
      </c>
      <c r="E30" s="86">
        <f t="shared" si="7"/>
        <v>36140</v>
      </c>
      <c r="F30" s="89" t="str">
        <f t="shared" si="8"/>
        <v>TH</v>
      </c>
      <c r="G30" s="89" t="str">
        <f t="shared" si="9"/>
        <v>LTCB</v>
      </c>
      <c r="H30" s="89"/>
      <c r="I30" s="82"/>
      <c r="J30" s="87"/>
      <c r="K30" s="87"/>
    </row>
    <row r="31" spans="1:11" s="88" customFormat="1" ht="24.75" customHeight="1">
      <c r="A31" s="82">
        <v>26</v>
      </c>
      <c r="B31" s="83">
        <v>108</v>
      </c>
      <c r="C31" s="84" t="str">
        <f t="shared" si="5"/>
        <v>Nguyễn Thị Hải</v>
      </c>
      <c r="D31" s="85" t="str">
        <f t="shared" si="6"/>
        <v>Yến</v>
      </c>
      <c r="E31" s="86">
        <f t="shared" si="7"/>
        <v>36457</v>
      </c>
      <c r="F31" s="89" t="str">
        <f t="shared" si="8"/>
        <v>TH</v>
      </c>
      <c r="G31" s="89" t="str">
        <f t="shared" si="9"/>
        <v>LTCB</v>
      </c>
      <c r="H31" s="89"/>
      <c r="I31" s="82"/>
      <c r="J31" s="87"/>
      <c r="K31" s="87"/>
    </row>
    <row r="32" spans="1:11" s="88" customFormat="1" ht="24" customHeight="1" hidden="1">
      <c r="A32" s="82">
        <v>26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6.75" customHeight="1">
      <c r="A33" s="92"/>
      <c r="B33" s="93"/>
      <c r="C33" s="94"/>
      <c r="D33" s="95"/>
      <c r="E33" s="96"/>
      <c r="F33" s="97"/>
      <c r="G33" s="97"/>
      <c r="H33" s="97"/>
      <c r="I33" s="92"/>
      <c r="J33" s="94"/>
      <c r="K33" s="94"/>
    </row>
    <row r="34" spans="1:10" s="88" customFormat="1" ht="15">
      <c r="A34" s="88" t="s">
        <v>10</v>
      </c>
      <c r="E34" s="90" t="s">
        <v>70</v>
      </c>
      <c r="J34" s="90" t="s">
        <v>72</v>
      </c>
    </row>
    <row r="35" spans="1:10" s="88" customFormat="1" ht="14.25">
      <c r="A35" s="88" t="s">
        <v>11</v>
      </c>
      <c r="E35" s="91" t="s">
        <v>71</v>
      </c>
      <c r="J35" s="91" t="s">
        <v>71</v>
      </c>
    </row>
    <row r="36" s="88" customFormat="1" ht="22.5" customHeight="1"/>
    <row r="37" s="88" customFormat="1" ht="22.5" customHeight="1"/>
    <row r="38" s="88" customFormat="1" ht="22.5" customHeight="1"/>
    <row r="39" s="88" customFormat="1" ht="3.75" customHeight="1"/>
    <row r="40" s="88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2018-12-14T01:43:58Z</cp:lastPrinted>
  <dcterms:created xsi:type="dcterms:W3CDTF">2011-06-14T14:45:05Z</dcterms:created>
  <dcterms:modified xsi:type="dcterms:W3CDTF">2018-12-14T01:44:26Z</dcterms:modified>
  <cp:category/>
  <cp:version/>
  <cp:contentType/>
  <cp:contentStatus/>
</cp:coreProperties>
</file>